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4'!$A$1:$F$18</definedName>
  </definedNames>
  <calcPr calcId="144525"/>
</workbook>
</file>

<file path=xl/calcChain.xml><?xml version="1.0" encoding="utf-8"?>
<calcChain xmlns="http://schemas.openxmlformats.org/spreadsheetml/2006/main">
  <c r="G32" i="4" l="1"/>
  <c r="G20" i="4" l="1"/>
  <c r="F33" i="4"/>
  <c r="F32" i="4"/>
  <c r="E48" i="4"/>
  <c r="E47" i="4"/>
  <c r="E46" i="4"/>
  <c r="E45" i="4"/>
  <c r="E44" i="4"/>
  <c r="K43" i="4"/>
  <c r="J43" i="4"/>
  <c r="I43" i="4"/>
  <c r="H43" i="4"/>
  <c r="G43" i="4"/>
  <c r="F43" i="4"/>
  <c r="F14" i="4"/>
  <c r="G24" i="4"/>
  <c r="H24" i="4"/>
  <c r="I24" i="4"/>
  <c r="J24" i="4"/>
  <c r="K24" i="4"/>
  <c r="G23" i="4"/>
  <c r="H23" i="4"/>
  <c r="I23" i="4"/>
  <c r="J23" i="4"/>
  <c r="K23" i="4"/>
  <c r="G22" i="4"/>
  <c r="H22" i="4"/>
  <c r="H19" i="4" s="1"/>
  <c r="I22" i="4"/>
  <c r="J22" i="4"/>
  <c r="K22" i="4"/>
  <c r="G21" i="4"/>
  <c r="H21" i="4"/>
  <c r="I21" i="4"/>
  <c r="J21" i="4"/>
  <c r="K21" i="4"/>
  <c r="J19" i="4"/>
  <c r="G19" i="4"/>
  <c r="H20" i="4"/>
  <c r="I20" i="4"/>
  <c r="I19" i="4" s="1"/>
  <c r="J20" i="4"/>
  <c r="K20" i="4"/>
  <c r="K19" i="4" s="1"/>
  <c r="F21" i="4"/>
  <c r="F22" i="4"/>
  <c r="F23" i="4"/>
  <c r="F24" i="4"/>
  <c r="F20" i="4"/>
  <c r="G36" i="4"/>
  <c r="G18" i="4" s="1"/>
  <c r="H36" i="4"/>
  <c r="H18" i="4" s="1"/>
  <c r="I36" i="4"/>
  <c r="I18" i="4" s="1"/>
  <c r="J36" i="4"/>
  <c r="K36" i="4"/>
  <c r="K18" i="4" s="1"/>
  <c r="G35" i="4"/>
  <c r="G17" i="4" s="1"/>
  <c r="H35" i="4"/>
  <c r="H17" i="4" s="1"/>
  <c r="I35" i="4"/>
  <c r="J35" i="4"/>
  <c r="J17" i="4" s="1"/>
  <c r="K35" i="4"/>
  <c r="K17" i="4" s="1"/>
  <c r="F35" i="4"/>
  <c r="F17" i="4" s="1"/>
  <c r="F36" i="4"/>
  <c r="G34" i="4"/>
  <c r="G16" i="4" s="1"/>
  <c r="H34" i="4"/>
  <c r="H16" i="4" s="1"/>
  <c r="I34" i="4"/>
  <c r="I16" i="4" s="1"/>
  <c r="J34" i="4"/>
  <c r="J16" i="4" s="1"/>
  <c r="K34" i="4"/>
  <c r="K16" i="4" s="1"/>
  <c r="G33" i="4"/>
  <c r="G15" i="4" s="1"/>
  <c r="H33" i="4"/>
  <c r="H15" i="4" s="1"/>
  <c r="I33" i="4"/>
  <c r="I15" i="4" s="1"/>
  <c r="J33" i="4"/>
  <c r="J15" i="4" s="1"/>
  <c r="K33" i="4"/>
  <c r="K15" i="4" s="1"/>
  <c r="G14" i="4"/>
  <c r="H32" i="4"/>
  <c r="H14" i="4" s="1"/>
  <c r="I32" i="4"/>
  <c r="I14" i="4" s="1"/>
  <c r="J32" i="4"/>
  <c r="J14" i="4" s="1"/>
  <c r="K32" i="4"/>
  <c r="K14" i="4" s="1"/>
  <c r="F34" i="4"/>
  <c r="F16" i="4" s="1"/>
  <c r="E42" i="4"/>
  <c r="E41" i="4"/>
  <c r="E40" i="4"/>
  <c r="E39" i="4"/>
  <c r="E38" i="4"/>
  <c r="K37" i="4"/>
  <c r="J37" i="4"/>
  <c r="I37" i="4"/>
  <c r="H37" i="4"/>
  <c r="G37" i="4"/>
  <c r="F37" i="4"/>
  <c r="E35" i="4"/>
  <c r="E21" i="4"/>
  <c r="E30" i="4"/>
  <c r="E29" i="4"/>
  <c r="E28" i="4"/>
  <c r="E27" i="4"/>
  <c r="E26" i="4"/>
  <c r="K25" i="4"/>
  <c r="J25" i="4"/>
  <c r="I25" i="4"/>
  <c r="H25" i="4"/>
  <c r="G25" i="4"/>
  <c r="F25" i="4"/>
  <c r="E24" i="4"/>
  <c r="E23" i="4"/>
  <c r="F19" i="4"/>
  <c r="F18" i="4" l="1"/>
  <c r="E18" i="4" s="1"/>
  <c r="I17" i="4"/>
  <c r="J18" i="4"/>
  <c r="E43" i="4"/>
  <c r="F15" i="4"/>
  <c r="E34" i="4"/>
  <c r="E15" i="4"/>
  <c r="G13" i="4"/>
  <c r="K13" i="4"/>
  <c r="I13" i="4"/>
  <c r="E16" i="4"/>
  <c r="J13" i="4"/>
  <c r="E17" i="4"/>
  <c r="E20" i="4"/>
  <c r="E22" i="4"/>
  <c r="H13" i="4"/>
  <c r="E14" i="4"/>
  <c r="I31" i="4"/>
  <c r="H31" i="4"/>
  <c r="J31" i="4"/>
  <c r="E36" i="4"/>
  <c r="E37" i="4"/>
  <c r="E33" i="4"/>
  <c r="G31" i="4"/>
  <c r="K31" i="4"/>
  <c r="E32" i="4"/>
  <c r="F31" i="4"/>
  <c r="E19" i="4"/>
  <c r="E25" i="4"/>
  <c r="F13" i="4" l="1"/>
  <c r="E13" i="4" s="1"/>
  <c r="E31" i="4"/>
</calcChain>
</file>

<file path=xl/sharedStrings.xml><?xml version="1.0" encoding="utf-8"?>
<sst xmlns="http://schemas.openxmlformats.org/spreadsheetml/2006/main" count="153" uniqueCount="81">
  <si>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</si>
  <si>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</si>
  <si>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</si>
  <si>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</si>
  <si>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</si>
  <si>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</si>
  <si>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</si>
  <si>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</si>
  <si>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</si>
  <si>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</si>
  <si>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</si>
  <si>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</si>
  <si>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</si>
  <si>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</si>
  <si>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</si>
  <si>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</si>
  <si>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</si>
  <si>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</si>
  <si>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</si>
  <si>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</si>
  <si>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</si>
  <si>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</si>
  <si>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</si>
  <si>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</si>
  <si>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</si>
  <si>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</si>
  <si>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</si>
  <si>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</si>
  <si>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</si>
  <si>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</si>
  <si>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</si>
  <si>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</si>
  <si>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</si>
  <si>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</si>
  <si>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</si>
  <si>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</si>
  <si>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</si>
  <si>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</si>
  <si>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</si>
  <si>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</si>
  <si>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ед.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</si>
  <si>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</si>
  <si>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</si>
  <si>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</si>
  <si>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</si>
  <si>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</si>
  <si>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</si>
  <si>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Приложение N 1
к  муниципальной программе 
«Профилактика терроризма и экстремизма, гармонизация межнациональных отношений МО «Усть-Коксинский район»
 Республики Алтай»
</t>
  </si>
  <si>
    <t>«Профилактика терроризма и экстремизма, гармонизация межнациональных отношений МО «Усть-Коксинский район» Республики Алтай</t>
  </si>
  <si>
    <t xml:space="preserve"> Администрация МО "Усть-Коксинский район" РА </t>
  </si>
  <si>
    <t xml:space="preserve"> Муниципальная программа "Профилактика терроризма и экстремизма, гармонизация межнациональных отношений «Усть-Коксинский район» Республики Алтай"</t>
  </si>
  <si>
    <t>Обеспечение межведомственного взаимодействия по профилактике экстремизма</t>
  </si>
  <si>
    <t>да/нет</t>
  </si>
  <si>
    <t>да</t>
  </si>
  <si>
    <t>ед</t>
  </si>
  <si>
    <t xml:space="preserve"> Подпрограмма: "Профилактика терроризма"</t>
  </si>
  <si>
    <t xml:space="preserve"> Подпрограмма: "Профилактика экстремизма и гармонизация межнациональных отношений"</t>
  </si>
  <si>
    <t>Доля обеспечения мест массового пребывания людей  средствами видеонаблюдения</t>
  </si>
  <si>
    <t>Основное мероприятие: Профилактика экстремизма и гармонизация межнациональных отношений</t>
  </si>
  <si>
    <t>Количество правонарушений, связанных с проявлением экстремизма и межнациональной розни</t>
  </si>
  <si>
    <t>Основное мероприятие: Профилактика терроризма</t>
  </si>
  <si>
    <t>Количество совместных заседаний (комиссии) общественными формированиями</t>
  </si>
  <si>
    <t>Количество общественных мест оборудованных средствами видеонаблюдения (пунктами охраны)</t>
  </si>
  <si>
    <t>«Профилактика терроризма и экстремизма, гармонизация межнациональных отношений на територии МО «Усть-Коксинский район» Республики Алтай</t>
  </si>
  <si>
    <t xml:space="preserve">  Администрация МО "Усть-Коксинский район" РА </t>
  </si>
  <si>
    <t xml:space="preserve"> "Профилактика  экстремизма и  гармонизация межнациональных отношений "</t>
  </si>
  <si>
    <t xml:space="preserve"> Администрация МО "Усть-Коксинский район" РА</t>
  </si>
  <si>
    <t xml:space="preserve">Профилактика  экстремизма и  гармонизация межнациональных отношений </t>
  </si>
  <si>
    <t xml:space="preserve">Администрация МО "Усть-Коксинский район" РА </t>
  </si>
  <si>
    <t xml:space="preserve"> "Профилактика терроризма"</t>
  </si>
  <si>
    <t xml:space="preserve">                                                        Приложение N 2                                                                                к  муниципальной программе 
«Профилактика терроризма и экстремизма, гармонизация межнациональных отношений на територии МО «Усть-Коксинский район»
 Республики Алтай»
</t>
  </si>
  <si>
    <t xml:space="preserve">«Профилактика терроризма и экстремизма, гармонизация межнациональных отношений на територии МО «Усть-Коксинский район» Республики Алтай
 Республики Алтай»
</t>
  </si>
  <si>
    <t>Подпрограмма: "Профилактика  экстремизма и  гармонизация межнациональных отношений"</t>
  </si>
  <si>
    <t>Профилактика экстремизма и гармонизация межнациональных отношений</t>
  </si>
  <si>
    <t>Профилактика терроризма</t>
  </si>
  <si>
    <t xml:space="preserve">Количество мероприятий  обеспечивающих стабильность межнациональных отношений </t>
  </si>
  <si>
    <t>Количество общественных мест оборудованных средствами видеонаблюдения</t>
  </si>
  <si>
    <t>Количество совместных заседаний рабочих групп, комиссий с  общественными формированиями</t>
  </si>
  <si>
    <t xml:space="preserve"> Профилактика терроризма ( мероприятие: Выплата вознаграждения за добро-вольную сдачу огнестрельного оружия, боеприпасов и т.п.)</t>
  </si>
  <si>
    <t xml:space="preserve"> Профилактика терроризма ( мероприятие:Усть-Коксинская школа (кабинка для охраника)</t>
  </si>
  <si>
    <t>Приложение N 5 к Постанвлению № 485 от   25 .06.2020г "О внесении изменений и дополнений 
в  муниципальную программу 
«Профилактика терроризма и экстремизма, гармонизация межнациональных отношений на територии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</si>
</sst>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2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9" zoomScaleSheetLayoutView="100" workbookViewId="0">
      <selection activeCell="N23" sqref="N23"/>
    </sheetView>
  </sheetViews>
  <sheetFormatPr defaultColWidth="8.85546875" defaultRowHeight="15" x14ac:dyDescent="0.25"/>
  <cols>
    <col min="1" max="1" width="8.140625" style="1" customWidth="1"/>
    <col min="2" max="2" width="20.14062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59" t="s">
        <v>47</v>
      </c>
      <c r="F1" s="59"/>
      <c r="G1" s="59"/>
      <c r="H1" s="59"/>
      <c r="I1" s="59"/>
      <c r="J1" s="59"/>
      <c r="K1" s="59"/>
    </row>
    <row r="2" spans="1:12" ht="26.45" customHeight="1" x14ac:dyDescent="0.25">
      <c r="E2" s="59"/>
      <c r="F2" s="59"/>
      <c r="G2" s="59"/>
      <c r="H2" s="59"/>
      <c r="I2" s="59"/>
      <c r="J2" s="59"/>
      <c r="K2" s="59"/>
    </row>
    <row r="4" spans="1:12" ht="29.45" customHeight="1" x14ac:dyDescent="0.2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ht="36.6" customHeight="1" x14ac:dyDescent="0.25">
      <c r="A5" s="60" t="s">
        <v>8</v>
      </c>
      <c r="B5" s="60"/>
      <c r="C5" s="60"/>
      <c r="D5" s="63" t="s">
        <v>48</v>
      </c>
      <c r="E5" s="63"/>
      <c r="F5" s="63"/>
      <c r="G5" s="63"/>
      <c r="H5" s="63"/>
      <c r="I5" s="63"/>
      <c r="J5" s="63"/>
      <c r="K5" s="63"/>
    </row>
    <row r="6" spans="1:12" x14ac:dyDescent="0.25">
      <c r="A6" s="60" t="s">
        <v>9</v>
      </c>
      <c r="B6" s="60"/>
      <c r="C6" s="60"/>
      <c r="D6" s="64" t="s">
        <v>49</v>
      </c>
      <c r="E6" s="64"/>
      <c r="F6" s="64"/>
      <c r="G6" s="64"/>
      <c r="H6" s="64"/>
      <c r="I6" s="64"/>
      <c r="J6" s="64"/>
      <c r="K6" s="64"/>
    </row>
    <row r="10" spans="1:12" x14ac:dyDescent="0.25">
      <c r="A10" s="61" t="s">
        <v>10</v>
      </c>
      <c r="B10" s="62" t="s">
        <v>1</v>
      </c>
      <c r="C10" s="62" t="s">
        <v>2</v>
      </c>
      <c r="D10" s="61" t="s">
        <v>3</v>
      </c>
      <c r="E10" s="61"/>
      <c r="F10" s="61"/>
      <c r="G10" s="61"/>
      <c r="H10" s="61"/>
      <c r="I10" s="61"/>
      <c r="J10" s="61"/>
      <c r="K10" s="61"/>
      <c r="L10" s="2"/>
    </row>
    <row r="11" spans="1:12" ht="56.45" customHeight="1" x14ac:dyDescent="0.25">
      <c r="A11" s="61"/>
      <c r="B11" s="62"/>
      <c r="C11" s="62"/>
      <c r="D11" s="3" t="s">
        <v>42</v>
      </c>
      <c r="E11" s="3" t="s">
        <v>41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2" x14ac:dyDescent="0.25">
      <c r="A12" s="61"/>
      <c r="B12" s="62"/>
      <c r="C12" s="62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55" t="s">
        <v>50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2" ht="78.75" x14ac:dyDescent="0.25">
      <c r="A14" s="5">
        <v>1</v>
      </c>
      <c r="B14" s="14" t="s">
        <v>51</v>
      </c>
      <c r="C14" s="21" t="s">
        <v>52</v>
      </c>
      <c r="D14" s="21" t="s">
        <v>53</v>
      </c>
      <c r="E14" s="17" t="s">
        <v>53</v>
      </c>
      <c r="F14" s="17" t="s">
        <v>53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53</v>
      </c>
    </row>
    <row r="15" spans="1:12" ht="90" customHeight="1" x14ac:dyDescent="0.25">
      <c r="A15" s="9">
        <v>2</v>
      </c>
      <c r="B15" s="14" t="s">
        <v>57</v>
      </c>
      <c r="C15" s="22" t="s">
        <v>39</v>
      </c>
      <c r="D15" s="17">
        <v>0</v>
      </c>
      <c r="E15" s="17">
        <v>0</v>
      </c>
      <c r="F15" s="17">
        <v>10</v>
      </c>
      <c r="G15" s="17">
        <v>20</v>
      </c>
      <c r="H15" s="17">
        <v>50</v>
      </c>
      <c r="I15" s="17">
        <v>100</v>
      </c>
      <c r="J15" s="17">
        <v>100</v>
      </c>
      <c r="K15" s="17">
        <v>100</v>
      </c>
    </row>
    <row r="16" spans="1:12" x14ac:dyDescent="0.25">
      <c r="A16" s="54" t="s">
        <v>56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08.6" customHeight="1" x14ac:dyDescent="0.25">
      <c r="A17" s="6" t="s">
        <v>11</v>
      </c>
      <c r="B17" s="14" t="s">
        <v>59</v>
      </c>
      <c r="C17" s="22" t="s">
        <v>54</v>
      </c>
      <c r="D17" s="27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25">
      <c r="A18" s="53" t="s">
        <v>58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94.5" x14ac:dyDescent="0.25">
      <c r="A19" s="16" t="s">
        <v>12</v>
      </c>
      <c r="B19" s="14" t="s">
        <v>75</v>
      </c>
      <c r="C19" s="22" t="s">
        <v>54</v>
      </c>
      <c r="D19" s="29">
        <v>5</v>
      </c>
      <c r="E19" s="28">
        <v>6</v>
      </c>
      <c r="F19" s="28">
        <v>7</v>
      </c>
      <c r="G19" s="28">
        <v>8</v>
      </c>
      <c r="H19" s="28">
        <v>8</v>
      </c>
      <c r="I19" s="28">
        <v>9</v>
      </c>
      <c r="J19" s="28">
        <v>10</v>
      </c>
      <c r="K19" s="28">
        <v>10</v>
      </c>
    </row>
    <row r="20" spans="1:11" x14ac:dyDescent="0.25">
      <c r="A20" s="54" t="s">
        <v>55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94.5" x14ac:dyDescent="0.25">
      <c r="A21" s="6" t="s">
        <v>43</v>
      </c>
      <c r="B21" s="15" t="s">
        <v>77</v>
      </c>
      <c r="C21" s="10" t="s">
        <v>39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</row>
    <row r="22" spans="1:11" x14ac:dyDescent="0.25">
      <c r="A22" s="53" t="s">
        <v>60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94.5" x14ac:dyDescent="0.25">
      <c r="A23" s="16" t="s">
        <v>12</v>
      </c>
      <c r="B23" s="15" t="s">
        <v>76</v>
      </c>
      <c r="C23" s="10" t="s">
        <v>40</v>
      </c>
      <c r="D23" s="28">
        <v>1</v>
      </c>
      <c r="E23" s="28">
        <v>1</v>
      </c>
      <c r="F23" s="28">
        <v>2</v>
      </c>
      <c r="G23" s="28">
        <v>2</v>
      </c>
      <c r="H23" s="28">
        <v>3</v>
      </c>
      <c r="I23" s="28">
        <v>3</v>
      </c>
      <c r="J23" s="28">
        <v>3</v>
      </c>
      <c r="K23" s="28">
        <v>3</v>
      </c>
    </row>
    <row r="24" spans="1:1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5"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2:K22"/>
    <mergeCell ref="A20:K20"/>
    <mergeCell ref="A18:K18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F16" sqref="F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59" t="s">
        <v>70</v>
      </c>
      <c r="D1" s="59"/>
      <c r="E1" s="59"/>
      <c r="F1" s="59"/>
      <c r="G1" s="7"/>
      <c r="H1" s="7"/>
      <c r="I1" s="7"/>
      <c r="J1" s="7"/>
    </row>
    <row r="2" spans="1:10" x14ac:dyDescent="0.25">
      <c r="C2" s="59"/>
      <c r="D2" s="59"/>
      <c r="E2" s="59"/>
      <c r="F2" s="59"/>
      <c r="G2" s="7"/>
      <c r="H2" s="7"/>
      <c r="I2" s="7"/>
      <c r="J2" s="7"/>
    </row>
    <row r="3" spans="1:10" x14ac:dyDescent="0.25">
      <c r="C3" s="59"/>
      <c r="D3" s="59"/>
      <c r="E3" s="59"/>
      <c r="F3" s="59"/>
      <c r="G3" s="7"/>
      <c r="H3" s="7"/>
      <c r="I3" s="7"/>
      <c r="J3" s="7"/>
    </row>
    <row r="4" spans="1:10" ht="12" customHeight="1" x14ac:dyDescent="0.25">
      <c r="C4" s="59"/>
      <c r="D4" s="59"/>
      <c r="E4" s="59"/>
      <c r="F4" s="59"/>
      <c r="G4" s="7"/>
      <c r="H4" s="7"/>
      <c r="I4" s="7"/>
      <c r="J4" s="7"/>
    </row>
    <row r="6" spans="1:10" ht="27.6" customHeight="1" x14ac:dyDescent="0.25">
      <c r="A6" s="69" t="s">
        <v>13</v>
      </c>
      <c r="B6" s="69"/>
      <c r="C6" s="69"/>
      <c r="D6" s="69"/>
      <c r="E6" s="69"/>
      <c r="F6" s="69"/>
      <c r="G6" s="2"/>
      <c r="H6" s="2"/>
      <c r="I6" s="2"/>
      <c r="J6" s="2"/>
    </row>
    <row r="7" spans="1:10" ht="64.150000000000006" customHeight="1" x14ac:dyDescent="0.25">
      <c r="A7" s="70" t="s">
        <v>8</v>
      </c>
      <c r="B7" s="70"/>
      <c r="C7" s="72" t="s">
        <v>71</v>
      </c>
      <c r="D7" s="72"/>
      <c r="E7" s="72"/>
      <c r="F7" s="72"/>
    </row>
    <row r="8" spans="1:10" ht="42.6" customHeight="1" x14ac:dyDescent="0.25">
      <c r="A8" s="71" t="s">
        <v>9</v>
      </c>
      <c r="B8" s="71"/>
      <c r="C8" s="73" t="s">
        <v>64</v>
      </c>
      <c r="D8" s="73"/>
      <c r="E8" s="73"/>
      <c r="F8" s="73"/>
    </row>
    <row r="10" spans="1:10" ht="42" customHeight="1" x14ac:dyDescent="0.25">
      <c r="A10" s="66" t="s">
        <v>14</v>
      </c>
      <c r="B10" s="66" t="s">
        <v>15</v>
      </c>
      <c r="C10" s="66" t="s">
        <v>16</v>
      </c>
      <c r="D10" s="66" t="s">
        <v>17</v>
      </c>
      <c r="E10" s="66" t="s">
        <v>18</v>
      </c>
      <c r="F10" s="66" t="s">
        <v>19</v>
      </c>
    </row>
    <row r="11" spans="1:10" ht="39.6" customHeight="1" x14ac:dyDescent="0.25">
      <c r="A11" s="67"/>
      <c r="B11" s="67"/>
      <c r="C11" s="67"/>
      <c r="D11" s="67"/>
      <c r="E11" s="67"/>
      <c r="F11" s="67"/>
    </row>
    <row r="12" spans="1:10" ht="22.15" hidden="1" customHeight="1" x14ac:dyDescent="0.25">
      <c r="A12" s="68"/>
      <c r="B12" s="68"/>
      <c r="C12" s="68"/>
      <c r="D12" s="68"/>
      <c r="E12" s="68"/>
      <c r="F12" s="68"/>
    </row>
    <row r="13" spans="1:10" x14ac:dyDescent="0.25">
      <c r="A13" s="65" t="s">
        <v>72</v>
      </c>
      <c r="B13" s="65"/>
      <c r="C13" s="65"/>
      <c r="D13" s="65"/>
      <c r="E13" s="65"/>
      <c r="F13" s="65"/>
    </row>
    <row r="14" spans="1:10" ht="116.45" customHeight="1" x14ac:dyDescent="0.25">
      <c r="A14" s="25" t="s">
        <v>11</v>
      </c>
      <c r="B14" s="26" t="s">
        <v>73</v>
      </c>
      <c r="C14" s="24" t="s">
        <v>68</v>
      </c>
      <c r="D14" s="22" t="s">
        <v>44</v>
      </c>
      <c r="E14" s="3" t="s">
        <v>59</v>
      </c>
      <c r="F14" s="24" t="s">
        <v>51</v>
      </c>
    </row>
    <row r="15" spans="1:10" x14ac:dyDescent="0.25">
      <c r="A15" s="65" t="s">
        <v>55</v>
      </c>
      <c r="B15" s="65"/>
      <c r="C15" s="65"/>
      <c r="D15" s="65"/>
      <c r="E15" s="65"/>
      <c r="F15" s="65"/>
    </row>
    <row r="16" spans="1:10" ht="91.9" customHeight="1" x14ac:dyDescent="0.25">
      <c r="A16" s="8" t="s">
        <v>20</v>
      </c>
      <c r="B16" s="19" t="s">
        <v>74</v>
      </c>
      <c r="C16" s="23" t="s">
        <v>68</v>
      </c>
      <c r="D16" s="22" t="s">
        <v>44</v>
      </c>
      <c r="E16" s="3" t="s">
        <v>61</v>
      </c>
      <c r="F16" s="23" t="s">
        <v>62</v>
      </c>
      <c r="G16" s="30"/>
    </row>
  </sheetData>
  <mergeCells count="14">
    <mergeCell ref="C1:F4"/>
    <mergeCell ref="A6:F6"/>
    <mergeCell ref="A7:B7"/>
    <mergeCell ref="A8:B8"/>
    <mergeCell ref="C7:F7"/>
    <mergeCell ref="C8:F8"/>
    <mergeCell ref="A13:F13"/>
    <mergeCell ref="A15:F15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SheetLayoutView="100" workbookViewId="0">
      <selection activeCell="E7" sqref="E7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7" width="9.140625" style="51"/>
  </cols>
  <sheetData>
    <row r="1" spans="1:12" x14ac:dyDescent="0.25">
      <c r="F1" s="59" t="s">
        <v>80</v>
      </c>
      <c r="G1" s="59"/>
      <c r="H1" s="59"/>
      <c r="I1" s="59"/>
      <c r="J1" s="59"/>
      <c r="K1" s="59"/>
    </row>
    <row r="2" spans="1:12" ht="87" customHeight="1" x14ac:dyDescent="0.25">
      <c r="F2" s="59"/>
      <c r="G2" s="59"/>
      <c r="H2" s="59"/>
      <c r="I2" s="59"/>
      <c r="J2" s="59"/>
      <c r="K2" s="59"/>
    </row>
    <row r="4" spans="1:12" x14ac:dyDescent="0.2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ht="25.9" customHeight="1" x14ac:dyDescent="0.25">
      <c r="A5" s="60" t="s">
        <v>8</v>
      </c>
      <c r="B5" s="60"/>
      <c r="C5" s="60"/>
      <c r="D5" s="63" t="s">
        <v>63</v>
      </c>
      <c r="E5" s="63"/>
      <c r="F5" s="63"/>
      <c r="G5" s="63"/>
      <c r="H5" s="63"/>
      <c r="I5" s="63"/>
      <c r="J5" s="63"/>
      <c r="K5" s="63"/>
    </row>
    <row r="6" spans="1:12" x14ac:dyDescent="0.25">
      <c r="A6" s="60" t="s">
        <v>9</v>
      </c>
      <c r="B6" s="60"/>
      <c r="C6" s="60"/>
      <c r="D6" s="64" t="s">
        <v>64</v>
      </c>
      <c r="E6" s="64"/>
      <c r="F6" s="64"/>
      <c r="G6" s="64"/>
      <c r="H6" s="64"/>
      <c r="I6" s="64"/>
      <c r="J6" s="64"/>
      <c r="K6" s="64"/>
    </row>
    <row r="11" spans="1:12" ht="15.75" x14ac:dyDescent="0.25">
      <c r="A11" s="78" t="s">
        <v>21</v>
      </c>
      <c r="B11" s="75" t="s">
        <v>22</v>
      </c>
      <c r="C11" s="75" t="s">
        <v>23</v>
      </c>
      <c r="D11" s="75" t="s">
        <v>24</v>
      </c>
      <c r="E11" s="11"/>
      <c r="F11" s="77" t="s">
        <v>25</v>
      </c>
      <c r="G11" s="77"/>
      <c r="H11" s="77"/>
      <c r="I11" s="77"/>
      <c r="J11" s="77"/>
      <c r="K11" s="77"/>
    </row>
    <row r="12" spans="1:12" ht="31.5" x14ac:dyDescent="0.25">
      <c r="A12" s="79"/>
      <c r="B12" s="76"/>
      <c r="C12" s="76"/>
      <c r="D12" s="76"/>
      <c r="E12" s="13" t="s">
        <v>32</v>
      </c>
      <c r="F12" s="42" t="s">
        <v>26</v>
      </c>
      <c r="G12" s="42" t="s">
        <v>27</v>
      </c>
      <c r="H12" s="12" t="s">
        <v>28</v>
      </c>
      <c r="I12" s="12" t="s">
        <v>29</v>
      </c>
      <c r="J12" s="12" t="s">
        <v>30</v>
      </c>
      <c r="K12" s="12" t="s">
        <v>31</v>
      </c>
    </row>
    <row r="13" spans="1:12" ht="15.75" x14ac:dyDescent="0.25">
      <c r="A13" s="74" t="s">
        <v>7</v>
      </c>
      <c r="B13" s="74" t="s">
        <v>63</v>
      </c>
      <c r="C13" s="74" t="s">
        <v>49</v>
      </c>
      <c r="D13" s="31" t="s">
        <v>38</v>
      </c>
      <c r="E13" s="32">
        <f>F13+G13+H13+I13+J13+K13</f>
        <v>1343.8910000000001</v>
      </c>
      <c r="F13" s="43">
        <f>F14+F15+F16+F17+F18</f>
        <v>733.99</v>
      </c>
      <c r="G13" s="44">
        <f t="shared" ref="G13:K13" si="0">G14+G15+G16+G17+G18</f>
        <v>573.90099999999995</v>
      </c>
      <c r="H13" s="33">
        <f t="shared" si="0"/>
        <v>9</v>
      </c>
      <c r="I13" s="33">
        <f t="shared" si="0"/>
        <v>9</v>
      </c>
      <c r="J13" s="33">
        <f t="shared" si="0"/>
        <v>9</v>
      </c>
      <c r="K13" s="33">
        <f t="shared" si="0"/>
        <v>9</v>
      </c>
      <c r="L13" s="34"/>
    </row>
    <row r="14" spans="1:12" ht="63" x14ac:dyDescent="0.25">
      <c r="A14" s="74"/>
      <c r="B14" s="74"/>
      <c r="C14" s="74"/>
      <c r="D14" s="35" t="s">
        <v>33</v>
      </c>
      <c r="E14" s="36">
        <f t="shared" ref="E14:E18" si="1">F14+G14+H14+I14+J14+K14</f>
        <v>1327.951</v>
      </c>
      <c r="F14" s="45">
        <f>F20+F32</f>
        <v>728.05</v>
      </c>
      <c r="G14" s="45">
        <f t="shared" ref="G14:K14" si="2">G20+G32</f>
        <v>563.90099999999995</v>
      </c>
      <c r="H14" s="37">
        <f t="shared" si="2"/>
        <v>9</v>
      </c>
      <c r="I14" s="37">
        <f t="shared" si="2"/>
        <v>9</v>
      </c>
      <c r="J14" s="37">
        <f t="shared" si="2"/>
        <v>9</v>
      </c>
      <c r="K14" s="37">
        <f t="shared" si="2"/>
        <v>9</v>
      </c>
      <c r="L14" s="34"/>
    </row>
    <row r="15" spans="1:12" ht="82.15" customHeight="1" x14ac:dyDescent="0.25">
      <c r="A15" s="74"/>
      <c r="B15" s="74"/>
      <c r="C15" s="74"/>
      <c r="D15" s="35" t="s">
        <v>34</v>
      </c>
      <c r="E15" s="38">
        <f t="shared" si="1"/>
        <v>15.940000000000001</v>
      </c>
      <c r="F15" s="45">
        <f t="shared" ref="F15:K18" si="3">F21+F33</f>
        <v>5.94</v>
      </c>
      <c r="G15" s="52">
        <f t="shared" si="3"/>
        <v>10</v>
      </c>
      <c r="H15" s="37">
        <f t="shared" si="3"/>
        <v>0</v>
      </c>
      <c r="I15" s="37">
        <f t="shared" si="3"/>
        <v>0</v>
      </c>
      <c r="J15" s="37">
        <f t="shared" si="3"/>
        <v>0</v>
      </c>
      <c r="K15" s="37">
        <f t="shared" si="3"/>
        <v>0</v>
      </c>
      <c r="L15" s="34"/>
    </row>
    <row r="16" spans="1:12" ht="63" x14ac:dyDescent="0.25">
      <c r="A16" s="74"/>
      <c r="B16" s="74"/>
      <c r="C16" s="74"/>
      <c r="D16" s="35" t="s">
        <v>35</v>
      </c>
      <c r="E16" s="38">
        <f t="shared" si="1"/>
        <v>0</v>
      </c>
      <c r="F16" s="45">
        <f t="shared" si="3"/>
        <v>0</v>
      </c>
      <c r="G16" s="45">
        <f t="shared" si="3"/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34"/>
    </row>
    <row r="17" spans="1:12" ht="78.75" x14ac:dyDescent="0.25">
      <c r="A17" s="74"/>
      <c r="B17" s="74"/>
      <c r="C17" s="74"/>
      <c r="D17" s="35" t="s">
        <v>36</v>
      </c>
      <c r="E17" s="38">
        <f t="shared" si="1"/>
        <v>0</v>
      </c>
      <c r="F17" s="45">
        <f t="shared" si="3"/>
        <v>0</v>
      </c>
      <c r="G17" s="45">
        <f t="shared" si="3"/>
        <v>0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4"/>
    </row>
    <row r="18" spans="1:12" ht="47.25" x14ac:dyDescent="0.25">
      <c r="A18" s="74"/>
      <c r="B18" s="74"/>
      <c r="C18" s="74"/>
      <c r="D18" s="35" t="s">
        <v>37</v>
      </c>
      <c r="E18" s="38">
        <f t="shared" si="1"/>
        <v>0</v>
      </c>
      <c r="F18" s="45">
        <f t="shared" si="3"/>
        <v>0</v>
      </c>
      <c r="G18" s="45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0</v>
      </c>
      <c r="L18" s="34"/>
    </row>
    <row r="19" spans="1:12" ht="20.45" customHeight="1" x14ac:dyDescent="0.25">
      <c r="A19" s="74" t="s">
        <v>46</v>
      </c>
      <c r="B19" s="74" t="s">
        <v>65</v>
      </c>
      <c r="C19" s="74" t="s">
        <v>66</v>
      </c>
      <c r="D19" s="31" t="s">
        <v>38</v>
      </c>
      <c r="E19" s="36">
        <f>F19+G19+H19+I19+J19+K19</f>
        <v>18</v>
      </c>
      <c r="F19" s="44">
        <f>F20+F21+F22+F23+F24</f>
        <v>0</v>
      </c>
      <c r="G19" s="44">
        <f t="shared" ref="G19:K19" si="4">G20+G21+G22+G23+G24</f>
        <v>0</v>
      </c>
      <c r="H19" s="33">
        <f t="shared" si="4"/>
        <v>4.5</v>
      </c>
      <c r="I19" s="33">
        <f t="shared" si="4"/>
        <v>4.5</v>
      </c>
      <c r="J19" s="33">
        <f t="shared" si="4"/>
        <v>4.5</v>
      </c>
      <c r="K19" s="33">
        <f t="shared" si="4"/>
        <v>4.5</v>
      </c>
      <c r="L19" s="34"/>
    </row>
    <row r="20" spans="1:12" ht="63" x14ac:dyDescent="0.25">
      <c r="A20" s="74"/>
      <c r="B20" s="74"/>
      <c r="C20" s="74"/>
      <c r="D20" s="35" t="s">
        <v>33</v>
      </c>
      <c r="E20" s="36">
        <f t="shared" ref="E20:E24" si="5">F20+G20+H20+I20+J20+K20</f>
        <v>18</v>
      </c>
      <c r="F20" s="46">
        <f>F26</f>
        <v>0</v>
      </c>
      <c r="G20" s="46">
        <f t="shared" ref="G20:K20" si="6">G26</f>
        <v>0</v>
      </c>
      <c r="H20" s="39">
        <f t="shared" si="6"/>
        <v>4.5</v>
      </c>
      <c r="I20" s="39">
        <f t="shared" si="6"/>
        <v>4.5</v>
      </c>
      <c r="J20" s="39">
        <f t="shared" si="6"/>
        <v>4.5</v>
      </c>
      <c r="K20" s="39">
        <f t="shared" si="6"/>
        <v>4.5</v>
      </c>
      <c r="L20" s="34"/>
    </row>
    <row r="21" spans="1:12" ht="74.45" customHeight="1" x14ac:dyDescent="0.25">
      <c r="A21" s="74"/>
      <c r="B21" s="74"/>
      <c r="C21" s="74"/>
      <c r="D21" s="35" t="s">
        <v>34</v>
      </c>
      <c r="E21" s="38">
        <f t="shared" si="5"/>
        <v>0</v>
      </c>
      <c r="F21" s="46">
        <f t="shared" ref="F21:K24" si="7">F27</f>
        <v>0</v>
      </c>
      <c r="G21" s="46">
        <f t="shared" si="7"/>
        <v>0</v>
      </c>
      <c r="H21" s="39">
        <f t="shared" si="7"/>
        <v>0</v>
      </c>
      <c r="I21" s="39">
        <f t="shared" si="7"/>
        <v>0</v>
      </c>
      <c r="J21" s="39">
        <f t="shared" si="7"/>
        <v>0</v>
      </c>
      <c r="K21" s="39">
        <f t="shared" si="7"/>
        <v>0</v>
      </c>
      <c r="L21" s="34"/>
    </row>
    <row r="22" spans="1:12" ht="55.9" customHeight="1" x14ac:dyDescent="0.25">
      <c r="A22" s="74"/>
      <c r="B22" s="74"/>
      <c r="C22" s="74"/>
      <c r="D22" s="35" t="s">
        <v>35</v>
      </c>
      <c r="E22" s="38">
        <f t="shared" si="5"/>
        <v>0</v>
      </c>
      <c r="F22" s="46">
        <f t="shared" si="7"/>
        <v>0</v>
      </c>
      <c r="G22" s="46">
        <f t="shared" si="7"/>
        <v>0</v>
      </c>
      <c r="H22" s="39">
        <f t="shared" si="7"/>
        <v>0</v>
      </c>
      <c r="I22" s="39">
        <f t="shared" si="7"/>
        <v>0</v>
      </c>
      <c r="J22" s="39">
        <f t="shared" si="7"/>
        <v>0</v>
      </c>
      <c r="K22" s="39">
        <f t="shared" si="7"/>
        <v>0</v>
      </c>
      <c r="L22" s="34"/>
    </row>
    <row r="23" spans="1:12" ht="78.75" x14ac:dyDescent="0.25">
      <c r="A23" s="74"/>
      <c r="B23" s="74"/>
      <c r="C23" s="74"/>
      <c r="D23" s="35" t="s">
        <v>36</v>
      </c>
      <c r="E23" s="38">
        <f t="shared" si="5"/>
        <v>0</v>
      </c>
      <c r="F23" s="46">
        <f t="shared" si="7"/>
        <v>0</v>
      </c>
      <c r="G23" s="46">
        <f t="shared" si="7"/>
        <v>0</v>
      </c>
      <c r="H23" s="39">
        <f t="shared" si="7"/>
        <v>0</v>
      </c>
      <c r="I23" s="39">
        <f t="shared" si="7"/>
        <v>0</v>
      </c>
      <c r="J23" s="39">
        <f t="shared" si="7"/>
        <v>0</v>
      </c>
      <c r="K23" s="39">
        <f t="shared" si="7"/>
        <v>0</v>
      </c>
      <c r="L23" s="34"/>
    </row>
    <row r="24" spans="1:12" ht="47.25" x14ac:dyDescent="0.25">
      <c r="A24" s="74"/>
      <c r="B24" s="74"/>
      <c r="C24" s="74"/>
      <c r="D24" s="35" t="s">
        <v>37</v>
      </c>
      <c r="E24" s="38">
        <f t="shared" si="5"/>
        <v>0</v>
      </c>
      <c r="F24" s="46">
        <f t="shared" si="7"/>
        <v>0</v>
      </c>
      <c r="G24" s="46">
        <f t="shared" si="7"/>
        <v>0</v>
      </c>
      <c r="H24" s="39">
        <f t="shared" si="7"/>
        <v>0</v>
      </c>
      <c r="I24" s="39">
        <f t="shared" si="7"/>
        <v>0</v>
      </c>
      <c r="J24" s="39">
        <f t="shared" si="7"/>
        <v>0</v>
      </c>
      <c r="K24" s="39">
        <f t="shared" si="7"/>
        <v>0</v>
      </c>
      <c r="L24" s="34"/>
    </row>
    <row r="25" spans="1:12" ht="15.75" x14ac:dyDescent="0.25">
      <c r="A25" s="74" t="s">
        <v>45</v>
      </c>
      <c r="B25" s="74" t="s">
        <v>67</v>
      </c>
      <c r="C25" s="74" t="s">
        <v>68</v>
      </c>
      <c r="D25" s="31" t="s">
        <v>38</v>
      </c>
      <c r="E25" s="36">
        <f>F25+G25+H25+I25+J25+K25</f>
        <v>18</v>
      </c>
      <c r="F25" s="47">
        <f>F26+F27+F28+F29+F30</f>
        <v>0</v>
      </c>
      <c r="G25" s="47">
        <f t="shared" ref="G25" si="8">G26+G27+G28+G29+G30</f>
        <v>0</v>
      </c>
      <c r="H25" s="40">
        <f t="shared" ref="H25" si="9">H26+H27+H28+H29+H30</f>
        <v>4.5</v>
      </c>
      <c r="I25" s="40">
        <f t="shared" ref="I25" si="10">I26+I27+I28+I29+I30</f>
        <v>4.5</v>
      </c>
      <c r="J25" s="40">
        <f t="shared" ref="J25" si="11">J26+J27+J28+J29+J30</f>
        <v>4.5</v>
      </c>
      <c r="K25" s="40">
        <f t="shared" ref="K25" si="12">K26+K27+K28+K29+K30</f>
        <v>4.5</v>
      </c>
      <c r="L25" s="34"/>
    </row>
    <row r="26" spans="1:12" ht="63" x14ac:dyDescent="0.25">
      <c r="A26" s="74"/>
      <c r="B26" s="74"/>
      <c r="C26" s="74"/>
      <c r="D26" s="35" t="s">
        <v>33</v>
      </c>
      <c r="E26" s="36">
        <f t="shared" ref="E26:E30" si="13">F26+G26+H26+I26+J26+K26</f>
        <v>18</v>
      </c>
      <c r="F26" s="48">
        <v>0</v>
      </c>
      <c r="G26" s="48">
        <v>0</v>
      </c>
      <c r="H26" s="41">
        <v>4.5</v>
      </c>
      <c r="I26" s="41">
        <v>4.5</v>
      </c>
      <c r="J26" s="41">
        <v>4.5</v>
      </c>
      <c r="K26" s="41">
        <v>4.5</v>
      </c>
      <c r="L26" s="34"/>
    </row>
    <row r="27" spans="1:12" ht="94.5" x14ac:dyDescent="0.25">
      <c r="A27" s="74"/>
      <c r="B27" s="74"/>
      <c r="C27" s="74"/>
      <c r="D27" s="35" t="s">
        <v>34</v>
      </c>
      <c r="E27" s="38">
        <f t="shared" si="13"/>
        <v>0</v>
      </c>
      <c r="F27" s="46">
        <v>0</v>
      </c>
      <c r="G27" s="46">
        <v>0</v>
      </c>
      <c r="H27" s="39">
        <v>0</v>
      </c>
      <c r="I27" s="39">
        <v>0</v>
      </c>
      <c r="J27" s="39">
        <v>0</v>
      </c>
      <c r="K27" s="39">
        <v>0</v>
      </c>
      <c r="L27" s="34"/>
    </row>
    <row r="28" spans="1:12" ht="63" x14ac:dyDescent="0.25">
      <c r="A28" s="74"/>
      <c r="B28" s="74"/>
      <c r="C28" s="74"/>
      <c r="D28" s="35" t="s">
        <v>35</v>
      </c>
      <c r="E28" s="38">
        <f t="shared" si="13"/>
        <v>0</v>
      </c>
      <c r="F28" s="46">
        <v>0</v>
      </c>
      <c r="G28" s="46">
        <v>0</v>
      </c>
      <c r="H28" s="39">
        <v>0</v>
      </c>
      <c r="I28" s="39">
        <v>0</v>
      </c>
      <c r="J28" s="39">
        <v>0</v>
      </c>
      <c r="K28" s="39">
        <v>0</v>
      </c>
      <c r="L28" s="34"/>
    </row>
    <row r="29" spans="1:12" ht="78.75" x14ac:dyDescent="0.25">
      <c r="A29" s="74"/>
      <c r="B29" s="74"/>
      <c r="C29" s="74"/>
      <c r="D29" s="35" t="s">
        <v>36</v>
      </c>
      <c r="E29" s="38">
        <f t="shared" si="13"/>
        <v>0</v>
      </c>
      <c r="F29" s="46">
        <v>0</v>
      </c>
      <c r="G29" s="46">
        <v>0</v>
      </c>
      <c r="H29" s="39">
        <v>0</v>
      </c>
      <c r="I29" s="39">
        <v>0</v>
      </c>
      <c r="J29" s="39">
        <v>0</v>
      </c>
      <c r="K29" s="39">
        <v>0</v>
      </c>
      <c r="L29" s="34"/>
    </row>
    <row r="30" spans="1:12" ht="47.25" x14ac:dyDescent="0.25">
      <c r="A30" s="74"/>
      <c r="B30" s="74"/>
      <c r="C30" s="74"/>
      <c r="D30" s="35" t="s">
        <v>37</v>
      </c>
      <c r="E30" s="38">
        <f t="shared" si="13"/>
        <v>0</v>
      </c>
      <c r="F30" s="46">
        <v>0</v>
      </c>
      <c r="G30" s="46">
        <v>0</v>
      </c>
      <c r="H30" s="39">
        <v>0</v>
      </c>
      <c r="I30" s="39">
        <v>0</v>
      </c>
      <c r="J30" s="39">
        <v>0</v>
      </c>
      <c r="K30" s="39">
        <v>0</v>
      </c>
      <c r="L30" s="34"/>
    </row>
    <row r="31" spans="1:12" s="20" customFormat="1" ht="20.45" customHeight="1" x14ac:dyDescent="0.25">
      <c r="A31" s="74" t="s">
        <v>46</v>
      </c>
      <c r="B31" s="74" t="s">
        <v>69</v>
      </c>
      <c r="C31" s="74" t="s">
        <v>66</v>
      </c>
      <c r="D31" s="31" t="s">
        <v>38</v>
      </c>
      <c r="E31" s="38">
        <f>F31+G31+H31+I31+J31+K31</f>
        <v>1325.8910000000001</v>
      </c>
      <c r="F31" s="44">
        <f>F32+F33+F34+F35+F36</f>
        <v>733.99</v>
      </c>
      <c r="G31" s="44">
        <f t="shared" ref="G31:K31" si="14">G32+G33+G34+G35+G36</f>
        <v>573.90099999999995</v>
      </c>
      <c r="H31" s="33">
        <f t="shared" si="14"/>
        <v>4.5</v>
      </c>
      <c r="I31" s="33">
        <f t="shared" si="14"/>
        <v>4.5</v>
      </c>
      <c r="J31" s="33">
        <f t="shared" si="14"/>
        <v>4.5</v>
      </c>
      <c r="K31" s="33">
        <f t="shared" si="14"/>
        <v>4.5</v>
      </c>
      <c r="L31" s="34"/>
    </row>
    <row r="32" spans="1:12" s="20" customFormat="1" ht="63" x14ac:dyDescent="0.25">
      <c r="A32" s="74"/>
      <c r="B32" s="74"/>
      <c r="C32" s="74"/>
      <c r="D32" s="35" t="s">
        <v>33</v>
      </c>
      <c r="E32" s="38">
        <f t="shared" ref="E32:E36" si="15">F32+G32+H32+I32+J32+K32</f>
        <v>1309.951</v>
      </c>
      <c r="F32" s="46">
        <f>F38+F44</f>
        <v>728.05</v>
      </c>
      <c r="G32" s="46">
        <f>G38+G44</f>
        <v>563.90099999999995</v>
      </c>
      <c r="H32" s="39">
        <f t="shared" ref="H32:K32" si="16">H38</f>
        <v>4.5</v>
      </c>
      <c r="I32" s="39">
        <f t="shared" si="16"/>
        <v>4.5</v>
      </c>
      <c r="J32" s="39">
        <f t="shared" si="16"/>
        <v>4.5</v>
      </c>
      <c r="K32" s="39">
        <f t="shared" si="16"/>
        <v>4.5</v>
      </c>
      <c r="L32" s="34"/>
    </row>
    <row r="33" spans="1:12" s="20" customFormat="1" ht="74.45" customHeight="1" x14ac:dyDescent="0.25">
      <c r="A33" s="74"/>
      <c r="B33" s="74"/>
      <c r="C33" s="74"/>
      <c r="D33" s="35" t="s">
        <v>34</v>
      </c>
      <c r="E33" s="38">
        <f t="shared" si="15"/>
        <v>15.940000000000001</v>
      </c>
      <c r="F33" s="46">
        <f>F39+F45</f>
        <v>5.94</v>
      </c>
      <c r="G33" s="46">
        <f t="shared" ref="G33:K33" si="17">G39</f>
        <v>10</v>
      </c>
      <c r="H33" s="39">
        <f t="shared" si="17"/>
        <v>0</v>
      </c>
      <c r="I33" s="39">
        <f t="shared" si="17"/>
        <v>0</v>
      </c>
      <c r="J33" s="39">
        <f t="shared" si="17"/>
        <v>0</v>
      </c>
      <c r="K33" s="39">
        <f t="shared" si="17"/>
        <v>0</v>
      </c>
      <c r="L33" s="34"/>
    </row>
    <row r="34" spans="1:12" s="20" customFormat="1" ht="55.9" customHeight="1" x14ac:dyDescent="0.25">
      <c r="A34" s="74"/>
      <c r="B34" s="74"/>
      <c r="C34" s="74"/>
      <c r="D34" s="35" t="s">
        <v>35</v>
      </c>
      <c r="E34" s="38">
        <f t="shared" si="15"/>
        <v>0</v>
      </c>
      <c r="F34" s="46">
        <f>F40</f>
        <v>0</v>
      </c>
      <c r="G34" s="46">
        <f t="shared" ref="G34:K34" si="18">G40</f>
        <v>0</v>
      </c>
      <c r="H34" s="39">
        <f t="shared" si="18"/>
        <v>0</v>
      </c>
      <c r="I34" s="39">
        <f t="shared" si="18"/>
        <v>0</v>
      </c>
      <c r="J34" s="39">
        <f t="shared" si="18"/>
        <v>0</v>
      </c>
      <c r="K34" s="39">
        <f t="shared" si="18"/>
        <v>0</v>
      </c>
      <c r="L34" s="34"/>
    </row>
    <row r="35" spans="1:12" s="20" customFormat="1" ht="78.75" x14ac:dyDescent="0.25">
      <c r="A35" s="74"/>
      <c r="B35" s="74"/>
      <c r="C35" s="74"/>
      <c r="D35" s="35" t="s">
        <v>36</v>
      </c>
      <c r="E35" s="38">
        <f t="shared" si="15"/>
        <v>0</v>
      </c>
      <c r="F35" s="46">
        <f t="shared" ref="F35:K36" si="19">F41</f>
        <v>0</v>
      </c>
      <c r="G35" s="46">
        <f t="shared" si="19"/>
        <v>0</v>
      </c>
      <c r="H35" s="39">
        <f t="shared" si="19"/>
        <v>0</v>
      </c>
      <c r="I35" s="39">
        <f t="shared" si="19"/>
        <v>0</v>
      </c>
      <c r="J35" s="39">
        <f t="shared" si="19"/>
        <v>0</v>
      </c>
      <c r="K35" s="39">
        <f t="shared" si="19"/>
        <v>0</v>
      </c>
      <c r="L35" s="34"/>
    </row>
    <row r="36" spans="1:12" s="20" customFormat="1" ht="47.25" x14ac:dyDescent="0.25">
      <c r="A36" s="74"/>
      <c r="B36" s="74"/>
      <c r="C36" s="74"/>
      <c r="D36" s="35" t="s">
        <v>37</v>
      </c>
      <c r="E36" s="38">
        <f t="shared" si="15"/>
        <v>0</v>
      </c>
      <c r="F36" s="46">
        <f t="shared" si="19"/>
        <v>0</v>
      </c>
      <c r="G36" s="46">
        <f t="shared" si="19"/>
        <v>0</v>
      </c>
      <c r="H36" s="39">
        <f t="shared" si="19"/>
        <v>0</v>
      </c>
      <c r="I36" s="39">
        <f t="shared" si="19"/>
        <v>0</v>
      </c>
      <c r="J36" s="39">
        <f t="shared" si="19"/>
        <v>0</v>
      </c>
      <c r="K36" s="39">
        <f t="shared" si="19"/>
        <v>0</v>
      </c>
      <c r="L36" s="34"/>
    </row>
    <row r="37" spans="1:12" ht="15.6" customHeight="1" x14ac:dyDescent="0.25">
      <c r="A37" s="74" t="s">
        <v>45</v>
      </c>
      <c r="B37" s="74" t="s">
        <v>78</v>
      </c>
      <c r="C37" s="74" t="s">
        <v>66</v>
      </c>
      <c r="D37" s="31" t="s">
        <v>38</v>
      </c>
      <c r="E37" s="38">
        <f>F37+G37+H37+I37+J37+K37</f>
        <v>762.09100000000001</v>
      </c>
      <c r="F37" s="47">
        <f>F38+F39+F40+F41+F42</f>
        <v>733.99</v>
      </c>
      <c r="G37" s="47">
        <f t="shared" ref="G37:K37" si="20">G38+G39+G40+G41+G42</f>
        <v>10.101000000000001</v>
      </c>
      <c r="H37" s="40">
        <f t="shared" si="20"/>
        <v>4.5</v>
      </c>
      <c r="I37" s="40">
        <f t="shared" si="20"/>
        <v>4.5</v>
      </c>
      <c r="J37" s="40">
        <f t="shared" si="20"/>
        <v>4.5</v>
      </c>
      <c r="K37" s="40">
        <f t="shared" si="20"/>
        <v>4.5</v>
      </c>
      <c r="L37" s="34"/>
    </row>
    <row r="38" spans="1:12" ht="63" x14ac:dyDescent="0.25">
      <c r="A38" s="74"/>
      <c r="B38" s="74"/>
      <c r="C38" s="74"/>
      <c r="D38" s="35" t="s">
        <v>33</v>
      </c>
      <c r="E38" s="38">
        <f t="shared" ref="E38:E42" si="21">F38+G38+H38+I38+J38+K38</f>
        <v>746.15099999999995</v>
      </c>
      <c r="F38" s="49">
        <v>728.05</v>
      </c>
      <c r="G38" s="50">
        <v>0.10100000000000001</v>
      </c>
      <c r="H38" s="39">
        <v>4.5</v>
      </c>
      <c r="I38" s="39">
        <v>4.5</v>
      </c>
      <c r="J38" s="39">
        <v>4.5</v>
      </c>
      <c r="K38" s="39">
        <v>4.5</v>
      </c>
      <c r="L38" s="34"/>
    </row>
    <row r="39" spans="1:12" ht="94.5" x14ac:dyDescent="0.25">
      <c r="A39" s="74"/>
      <c r="B39" s="74"/>
      <c r="C39" s="74"/>
      <c r="D39" s="35" t="s">
        <v>34</v>
      </c>
      <c r="E39" s="38">
        <f t="shared" si="21"/>
        <v>15.940000000000001</v>
      </c>
      <c r="F39" s="49">
        <v>5.94</v>
      </c>
      <c r="G39" s="46">
        <v>10</v>
      </c>
      <c r="H39" s="39">
        <v>0</v>
      </c>
      <c r="I39" s="39">
        <v>0</v>
      </c>
      <c r="J39" s="39">
        <v>0</v>
      </c>
      <c r="K39" s="39">
        <v>0</v>
      </c>
      <c r="L39" s="34"/>
    </row>
    <row r="40" spans="1:12" ht="63" x14ac:dyDescent="0.25">
      <c r="A40" s="74"/>
      <c r="B40" s="74"/>
      <c r="C40" s="74"/>
      <c r="D40" s="35" t="s">
        <v>35</v>
      </c>
      <c r="E40" s="38">
        <f t="shared" si="21"/>
        <v>0</v>
      </c>
      <c r="F40" s="46">
        <v>0</v>
      </c>
      <c r="G40" s="46">
        <v>0</v>
      </c>
      <c r="H40" s="39">
        <v>0</v>
      </c>
      <c r="I40" s="39">
        <v>0</v>
      </c>
      <c r="J40" s="39">
        <v>0</v>
      </c>
      <c r="K40" s="39">
        <v>0</v>
      </c>
      <c r="L40" s="34"/>
    </row>
    <row r="41" spans="1:12" ht="78.75" x14ac:dyDescent="0.25">
      <c r="A41" s="74"/>
      <c r="B41" s="74"/>
      <c r="C41" s="74"/>
      <c r="D41" s="35" t="s">
        <v>36</v>
      </c>
      <c r="E41" s="38">
        <f t="shared" si="21"/>
        <v>0</v>
      </c>
      <c r="F41" s="49">
        <v>0</v>
      </c>
      <c r="G41" s="46">
        <v>0</v>
      </c>
      <c r="H41" s="39">
        <v>0</v>
      </c>
      <c r="I41" s="39">
        <v>0</v>
      </c>
      <c r="J41" s="39">
        <v>0</v>
      </c>
      <c r="K41" s="39">
        <v>0</v>
      </c>
      <c r="L41" s="34"/>
    </row>
    <row r="42" spans="1:12" ht="47.25" x14ac:dyDescent="0.25">
      <c r="A42" s="74"/>
      <c r="B42" s="74"/>
      <c r="C42" s="74"/>
      <c r="D42" s="35" t="s">
        <v>37</v>
      </c>
      <c r="E42" s="38">
        <f t="shared" si="21"/>
        <v>0</v>
      </c>
      <c r="F42" s="46">
        <v>0</v>
      </c>
      <c r="G42" s="46">
        <v>0</v>
      </c>
      <c r="H42" s="39">
        <v>0</v>
      </c>
      <c r="I42" s="39">
        <v>0</v>
      </c>
      <c r="J42" s="39">
        <v>0</v>
      </c>
      <c r="K42" s="39">
        <v>0</v>
      </c>
      <c r="L42" s="34"/>
    </row>
    <row r="43" spans="1:12" ht="15.75" x14ac:dyDescent="0.25">
      <c r="A43" s="74" t="s">
        <v>45</v>
      </c>
      <c r="B43" s="74" t="s">
        <v>79</v>
      </c>
      <c r="C43" s="74" t="s">
        <v>66</v>
      </c>
      <c r="D43" s="31" t="s">
        <v>38</v>
      </c>
      <c r="E43" s="38">
        <f>F43+G43+H43+I43+J43+K43</f>
        <v>581.79999999999995</v>
      </c>
      <c r="F43" s="47">
        <f>F44+F45+F46+F47+F48</f>
        <v>0</v>
      </c>
      <c r="G43" s="47">
        <f t="shared" ref="G43:K43" si="22">G44+G45+G46+G47+G48</f>
        <v>563.79999999999995</v>
      </c>
      <c r="H43" s="40">
        <f t="shared" si="22"/>
        <v>4.5</v>
      </c>
      <c r="I43" s="40">
        <f t="shared" si="22"/>
        <v>4.5</v>
      </c>
      <c r="J43" s="40">
        <f t="shared" si="22"/>
        <v>4.5</v>
      </c>
      <c r="K43" s="40">
        <f t="shared" si="22"/>
        <v>4.5</v>
      </c>
      <c r="L43" s="34"/>
    </row>
    <row r="44" spans="1:12" ht="63" x14ac:dyDescent="0.25">
      <c r="A44" s="74"/>
      <c r="B44" s="74"/>
      <c r="C44" s="74"/>
      <c r="D44" s="35" t="s">
        <v>33</v>
      </c>
      <c r="E44" s="38">
        <f t="shared" ref="E44:E48" si="23">F44+G44+H44+I44+J44+K44</f>
        <v>581.79999999999995</v>
      </c>
      <c r="F44" s="49">
        <v>0</v>
      </c>
      <c r="G44" s="46">
        <v>563.79999999999995</v>
      </c>
      <c r="H44" s="39">
        <v>4.5</v>
      </c>
      <c r="I44" s="39">
        <v>4.5</v>
      </c>
      <c r="J44" s="39">
        <v>4.5</v>
      </c>
      <c r="K44" s="39">
        <v>4.5</v>
      </c>
      <c r="L44" s="34"/>
    </row>
    <row r="45" spans="1:12" ht="94.5" x14ac:dyDescent="0.25">
      <c r="A45" s="74"/>
      <c r="B45" s="74"/>
      <c r="C45" s="74"/>
      <c r="D45" s="35" t="s">
        <v>34</v>
      </c>
      <c r="E45" s="38">
        <f t="shared" si="23"/>
        <v>0</v>
      </c>
      <c r="F45" s="49">
        <v>0</v>
      </c>
      <c r="G45" s="46">
        <v>0</v>
      </c>
      <c r="H45" s="39">
        <v>0</v>
      </c>
      <c r="I45" s="39">
        <v>0</v>
      </c>
      <c r="J45" s="39">
        <v>0</v>
      </c>
      <c r="K45" s="39">
        <v>0</v>
      </c>
      <c r="L45" s="34"/>
    </row>
    <row r="46" spans="1:12" ht="63" x14ac:dyDescent="0.25">
      <c r="A46" s="74"/>
      <c r="B46" s="74"/>
      <c r="C46" s="74"/>
      <c r="D46" s="35" t="s">
        <v>35</v>
      </c>
      <c r="E46" s="38">
        <f t="shared" si="23"/>
        <v>0</v>
      </c>
      <c r="F46" s="46">
        <v>0</v>
      </c>
      <c r="G46" s="46">
        <v>0</v>
      </c>
      <c r="H46" s="39">
        <v>0</v>
      </c>
      <c r="I46" s="39">
        <v>0</v>
      </c>
      <c r="J46" s="39">
        <v>0</v>
      </c>
      <c r="K46" s="39">
        <v>0</v>
      </c>
      <c r="L46" s="34"/>
    </row>
    <row r="47" spans="1:12" ht="78.75" x14ac:dyDescent="0.25">
      <c r="A47" s="74"/>
      <c r="B47" s="74"/>
      <c r="C47" s="74"/>
      <c r="D47" s="35" t="s">
        <v>36</v>
      </c>
      <c r="E47" s="38">
        <f t="shared" si="23"/>
        <v>0</v>
      </c>
      <c r="F47" s="46">
        <v>0</v>
      </c>
      <c r="G47" s="46">
        <v>0</v>
      </c>
      <c r="H47" s="39">
        <v>0</v>
      </c>
      <c r="I47" s="39">
        <v>0</v>
      </c>
      <c r="J47" s="39">
        <v>0</v>
      </c>
      <c r="K47" s="39">
        <v>0</v>
      </c>
      <c r="L47" s="34"/>
    </row>
    <row r="48" spans="1:12" ht="47.25" x14ac:dyDescent="0.25">
      <c r="A48" s="74"/>
      <c r="B48" s="74"/>
      <c r="C48" s="74"/>
      <c r="D48" s="35" t="s">
        <v>37</v>
      </c>
      <c r="E48" s="38">
        <f t="shared" si="23"/>
        <v>0</v>
      </c>
      <c r="F48" s="46">
        <v>0</v>
      </c>
      <c r="G48" s="46">
        <v>0</v>
      </c>
      <c r="H48" s="39">
        <v>0</v>
      </c>
      <c r="I48" s="39">
        <v>0</v>
      </c>
      <c r="J48" s="39">
        <v>0</v>
      </c>
      <c r="K48" s="39">
        <v>0</v>
      </c>
      <c r="L48" s="34"/>
    </row>
    <row r="49" spans="1:12" x14ac:dyDescent="0.25">
      <c r="A49" s="34"/>
      <c r="B49" s="34"/>
      <c r="C49" s="34"/>
      <c r="D49" s="34"/>
      <c r="E49" s="34"/>
      <c r="H49" s="34"/>
      <c r="I49" s="34"/>
      <c r="J49" s="34"/>
      <c r="K49" s="34"/>
      <c r="L49" s="34"/>
    </row>
    <row r="50" spans="1:12" x14ac:dyDescent="0.25">
      <c r="A50" s="34"/>
      <c r="B50" s="34"/>
      <c r="C50" s="34"/>
      <c r="D50" s="34"/>
      <c r="E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H67" s="34"/>
      <c r="I67" s="34"/>
      <c r="J67" s="34"/>
      <c r="K67" s="34"/>
      <c r="L67" s="34"/>
    </row>
  </sheetData>
  <mergeCells count="29"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43:A48"/>
    <mergeCell ref="B43:B48"/>
    <mergeCell ref="C43:C48"/>
    <mergeCell ref="A13:A18"/>
    <mergeCell ref="B13:B18"/>
    <mergeCell ref="C13:C18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2020-06-25T07:42:05Z</dcterms:modified>
</cp:coreProperties>
</file>