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8" windowWidth="15120" windowHeight="7896" activeTab="1"/>
  </bookViews>
  <sheets>
    <sheet name=" ПРИЛОЖ 2" sheetId="1" r:id="rId1"/>
    <sheet name=" приложение 5" sheetId="4" r:id="rId2"/>
  </sheets>
  <calcPr calcId="124519"/>
</workbook>
</file>

<file path=xl/calcChain.xml><?xml version="1.0" encoding="utf-8"?>
<calcChain xmlns="http://schemas.openxmlformats.org/spreadsheetml/2006/main">
  <c r="G57" i="4"/>
  <c r="H57"/>
  <c r="I57"/>
  <c r="J57"/>
  <c r="K57"/>
  <c r="F57"/>
  <c r="G52"/>
  <c r="H52"/>
  <c r="I52"/>
  <c r="J52"/>
  <c r="K52"/>
  <c r="F52"/>
  <c r="G47"/>
  <c r="H47"/>
  <c r="I47"/>
  <c r="J47"/>
  <c r="K47"/>
  <c r="F47"/>
  <c r="G42"/>
  <c r="H42"/>
  <c r="I42"/>
  <c r="J42"/>
  <c r="K42"/>
  <c r="F42"/>
  <c r="G37"/>
  <c r="H37"/>
  <c r="I37"/>
  <c r="J37"/>
  <c r="K37"/>
  <c r="F37"/>
  <c r="K62"/>
  <c r="J62"/>
  <c r="I62"/>
  <c r="H62"/>
  <c r="G62"/>
  <c r="F62"/>
  <c r="E66"/>
  <c r="E61"/>
  <c r="E64"/>
  <c r="E59"/>
  <c r="E49"/>
  <c r="E48"/>
  <c r="F19" l="1"/>
  <c r="G19"/>
  <c r="H19"/>
  <c r="I19"/>
  <c r="J19"/>
  <c r="K19"/>
  <c r="E20"/>
  <c r="E21"/>
  <c r="E22"/>
  <c r="E23"/>
  <c r="E24"/>
  <c r="E19" l="1"/>
  <c r="E47" l="1"/>
  <c r="E65" l="1"/>
  <c r="E55"/>
  <c r="E54"/>
  <c r="E60"/>
  <c r="E45"/>
  <c r="E44"/>
  <c r="E43"/>
  <c r="E51"/>
  <c r="E50"/>
  <c r="E57" l="1"/>
  <c r="E52"/>
  <c r="E42"/>
  <c r="E41"/>
  <c r="E40"/>
  <c r="E39"/>
  <c r="E38"/>
  <c r="E36"/>
  <c r="E35"/>
  <c r="E34"/>
  <c r="E33"/>
  <c r="E32"/>
  <c r="K31"/>
  <c r="J31"/>
  <c r="I31"/>
  <c r="H31"/>
  <c r="G31"/>
  <c r="F31"/>
  <c r="E30"/>
  <c r="E29"/>
  <c r="E28"/>
  <c r="E27"/>
  <c r="E26"/>
  <c r="K25"/>
  <c r="J25"/>
  <c r="I25"/>
  <c r="H25"/>
  <c r="G25"/>
  <c r="F25"/>
  <c r="E18"/>
  <c r="E17"/>
  <c r="E16"/>
  <c r="E15"/>
  <c r="E14"/>
  <c r="K13"/>
  <c r="J13"/>
  <c r="I13"/>
  <c r="H13"/>
  <c r="G13"/>
  <c r="F13"/>
  <c r="E13" l="1"/>
  <c r="E37"/>
  <c r="E31"/>
  <c r="E25"/>
  <c r="E62" l="1"/>
</calcChain>
</file>

<file path=xl/sharedStrings.xml><?xml version="1.0" encoding="utf-8"?>
<sst xmlns="http://schemas.openxmlformats.org/spreadsheetml/2006/main" count="200" uniqueCount="105">
  <si>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</si>
  <si>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</si>
  <si>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</si>
  <si>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</si>
  <si>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</si>
  <si>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</si>
  <si>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</si>
  <si>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</si>
  <si>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</si>
  <si>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</si>
  <si>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</si>
  <si>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</si>
  <si>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</si>
  <si>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</si>
  <si>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</si>
  <si>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</si>
  <si>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</si>
  <si>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</si>
  <si>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</si>
  <si>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</si>
  <si>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</si>
  <si>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</si>
  <si>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</si>
  <si>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</si>
  <si>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</si>
  <si>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</si>
  <si>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</si>
  <si>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</si>
  <si>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Подпрограмма 1</t>
  </si>
  <si>
    <t>2018 год</t>
  </si>
  <si>
    <t>2017 год</t>
  </si>
  <si>
    <t>Администрация МО «Усть-Коксинский район»</t>
  </si>
  <si>
    <t>Подпрограмма 2</t>
  </si>
  <si>
    <t>Подпрограмма 3</t>
  </si>
  <si>
    <t>Объем  инвестиций в основной капитал (без учета бюджетных);</t>
  </si>
  <si>
    <t>%</t>
  </si>
  <si>
    <t xml:space="preserve">увеличение количества субъектов малого и среднего предпринимательства, осуществляющих деятельность на территории МО </t>
  </si>
  <si>
    <t>Ед.</t>
  </si>
  <si>
    <t>Прирост туристического потока</t>
  </si>
  <si>
    <t>Чел.</t>
  </si>
  <si>
    <t>Индекс производства продукции сельского хозяйства</t>
  </si>
  <si>
    <t>Формирование и популяризация общественного мнения органов                   местного самоуправления</t>
  </si>
  <si>
    <t>Да/нет</t>
  </si>
  <si>
    <t>да</t>
  </si>
  <si>
    <t>Количество субъектов малого и среднего предпринимательства</t>
  </si>
  <si>
    <t>на 1 тыс. чел.</t>
  </si>
  <si>
    <t>Основное мероприятие: Обеспечение реализации финансовых форм государственной поддержки субъектов малого и среднего предпринимательства</t>
  </si>
  <si>
    <t>Количество СМСП, получивших государственную поддержку</t>
  </si>
  <si>
    <t>Основное мероприятие : Повышение уровня информационной доступности субъектов малого и среднего предпринимательства</t>
  </si>
  <si>
    <t>Количество проведенных мероприятий</t>
  </si>
  <si>
    <t>Увеличение инвестиций (без учета бюджетных)</t>
  </si>
  <si>
    <t>Увеличение объектов туристической сферы</t>
  </si>
  <si>
    <t>ед</t>
  </si>
  <si>
    <t>увеличение количества субъектов малого и среднего предпринимательства, занимающихся туризмом</t>
  </si>
  <si>
    <t>ед.</t>
  </si>
  <si>
    <t>Количество отловленных безнадзорных животных</t>
  </si>
  <si>
    <t>Количество обустроенных мест утилизации</t>
  </si>
  <si>
    <t>" Развитие экономического потенциала и предпринимательства МО "Усть-Коксинский район" Республики Алтай</t>
  </si>
  <si>
    <t>" Развитие  малого и среднего предпринимательства в МО "Усть-Коксинский район"</t>
  </si>
  <si>
    <t>Обеспечение реализации финансовых форм государственной поддержки субъектов малого и среднего предпринимательства</t>
  </si>
  <si>
    <t>Обеспечение финансовой поддержки СМСП</t>
  </si>
  <si>
    <t>Администрация МО "Усть-Коксинский район"</t>
  </si>
  <si>
    <t>" Создание условий для развития инвестиционного и имиджевого потенциала"</t>
  </si>
  <si>
    <t>Развитие имиджевого потенциала</t>
  </si>
  <si>
    <t>Развитие сельского хозяйства и промышленного производства МО "Усть-Коксинский район"</t>
  </si>
  <si>
    <t>Повышение престижа работников сельского хозяйства и перерабатывающей промышленности</t>
  </si>
  <si>
    <t>Обеспечение эпизоотическо и ветеринарно-санитарного благополучия</t>
  </si>
  <si>
    <t>Обустройство и содержание мест утилизации биологических отходов</t>
  </si>
  <si>
    <t>Мероприятие  1.1</t>
  </si>
  <si>
    <t>Основное мероприятие 3.1</t>
  </si>
  <si>
    <t>Основное мероприятие 3.2</t>
  </si>
  <si>
    <t>Основное мероприятие 3.3</t>
  </si>
  <si>
    <t>Основное мероприятие 1.1</t>
  </si>
  <si>
    <t>Основное мероприятие 2.1</t>
  </si>
  <si>
    <t xml:space="preserve"> Муниципальная программа  «Развитие экономического потенциала и предпринимательства
МО «Усть-Коксинский район» Республики Алтай»  
</t>
  </si>
  <si>
    <t xml:space="preserve"> «Развитие экономического потенциала и предпринимательства
МО «Усть-Коксинский район» Республики Алтай»  
</t>
  </si>
  <si>
    <t xml:space="preserve"> Администрация МО "Усть-Коксинский район" РА </t>
  </si>
  <si>
    <t xml:space="preserve">«Развитие экономического потенциала и предпринимательства МО «Усть-Коксинский район» Республики Алтай»  </t>
  </si>
  <si>
    <t xml:space="preserve">количество мероприятий </t>
  </si>
  <si>
    <t>Основное мероприятие :1. Создание благоприятной инвестиционной  среды для привлечения инвестиций в экономику МО и условий для развития предпринимательства в туристической сфере и српряженных в ней отраслях</t>
  </si>
  <si>
    <t>Основное мероприятие : 2. Совершенствование системы инфомационно-рекламного обеспечения в сфере туризма для приоритетного развития отрасли (оекламно-информационные мероприятия,направленные на продвижение туристического продукта на внутреннем и зарубежных рынках)</t>
  </si>
  <si>
    <t>Основное мероприятие 3. Формирование и популяризация общественного мнения органов местного самоуправления</t>
  </si>
  <si>
    <t xml:space="preserve">                        Подпрограмма 1.  "Создание условий для развития инвестиционного и имеджевого потенциала"</t>
  </si>
  <si>
    <t xml:space="preserve"> Подпрограмма: 2.  "Развитие малого и среднего предпринимательства"</t>
  </si>
  <si>
    <t>Основное мероприятие: Развитие сети объектов инфраструктуры малого и среднего предпринимательства</t>
  </si>
  <si>
    <t>Прирост количества субъектов малого и среднего предпринимательства, осуществляющих деятельность на территории МО</t>
  </si>
  <si>
    <t>Основное мероприятие: Организация и проведение мероприятий в области сельского хозяйства</t>
  </si>
  <si>
    <t>Основное мероприятие: Обеспечение эпизоотического и ветеринарно- санитарного благополучия</t>
  </si>
  <si>
    <t>Основное мероприятие: Обустройство и содержание мест утилизации биологических отходов</t>
  </si>
  <si>
    <t>2</t>
  </si>
  <si>
    <t>1</t>
  </si>
  <si>
    <t>1.1.</t>
  </si>
  <si>
    <t>1.2.</t>
  </si>
  <si>
    <t>1.3.</t>
  </si>
  <si>
    <t>2.1</t>
  </si>
  <si>
    <t>2.2</t>
  </si>
  <si>
    <t>2.3</t>
  </si>
  <si>
    <t>Подпрограмма: 3. «Развитие сельского хозяйства и промышленного производства» МО «Усть- Коксинский район»</t>
  </si>
  <si>
    <t>3</t>
  </si>
  <si>
    <t>3.1</t>
  </si>
  <si>
    <t>3.2</t>
  </si>
  <si>
    <t>3.3</t>
  </si>
  <si>
    <t xml:space="preserve">Приложение № 2 к Постановлению №1205/1 от "31 "октября 2018  год "Об утверждении муниципальной программы  «Развитие экономического потенциала и предпринимательства»  на 2019 - 2024 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</si>
  <si>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</si>
  <si>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№ 5 к Постановлению № 1205/1 от " 31 "октября 2018   год "Об утверждении муниципальной программы  «Развитие экономического потенциала и предпринимательства МО "Усть-Коксинский район" Республики Алтай"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</si>
</sst>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0" fillId="2" borderId="1" xfId="0" applyFill="1" applyBorder="1"/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justify" vertical="top" wrapText="1"/>
    </xf>
    <xf numFmtId="0" fontId="4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justify" vertical="top" wrapText="1"/>
    </xf>
    <xf numFmtId="0" fontId="4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4" xfId="0" applyFont="1" applyBorder="1" applyAlignment="1">
      <alignment horizontal="center"/>
    </xf>
    <xf numFmtId="0" fontId="5" fillId="0" borderId="9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/>
    <xf numFmtId="49" fontId="2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15" xfId="0" applyFont="1" applyBorder="1"/>
    <xf numFmtId="0" fontId="3" fillId="0" borderId="4" xfId="0" applyFont="1" applyBorder="1" applyAlignment="1">
      <alignment horizontal="justify"/>
    </xf>
    <xf numFmtId="0" fontId="2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vertical="center" wrapText="1"/>
    </xf>
    <xf numFmtId="0" fontId="2" fillId="2" borderId="1" xfId="0" applyFont="1" applyFill="1" applyBorder="1"/>
    <xf numFmtId="0" fontId="4" fillId="6" borderId="1" xfId="0" applyFont="1" applyFill="1" applyBorder="1" applyAlignment="1">
      <alignment horizontal="justify" vertical="top" wrapText="1"/>
    </xf>
    <xf numFmtId="0" fontId="4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3" borderId="1" xfId="0" applyFont="1" applyFill="1" applyBorder="1"/>
    <xf numFmtId="0" fontId="4" fillId="0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4" fillId="6" borderId="1" xfId="0" applyFont="1" applyFill="1" applyBorder="1"/>
    <xf numFmtId="0" fontId="3" fillId="3" borderId="1" xfId="0" applyFont="1" applyFill="1" applyBorder="1"/>
    <xf numFmtId="0" fontId="3" fillId="0" borderId="1" xfId="0" applyFont="1" applyFill="1" applyBorder="1"/>
    <xf numFmtId="0" fontId="3" fillId="4" borderId="1" xfId="0" applyFont="1" applyFill="1" applyBorder="1"/>
    <xf numFmtId="0" fontId="3" fillId="5" borderId="1" xfId="0" applyFont="1" applyFill="1" applyBorder="1"/>
    <xf numFmtId="0" fontId="3" fillId="6" borderId="1" xfId="0" applyFont="1" applyFill="1" applyBorder="1"/>
    <xf numFmtId="49" fontId="2" fillId="0" borderId="5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3" xfId="0" applyFont="1" applyBorder="1"/>
    <xf numFmtId="49" fontId="2" fillId="7" borderId="5" xfId="0" applyNumberFormat="1" applyFont="1" applyFill="1" applyBorder="1" applyAlignment="1">
      <alignment horizontal="center"/>
    </xf>
    <xf numFmtId="0" fontId="3" fillId="7" borderId="16" xfId="0" applyFont="1" applyFill="1" applyBorder="1" applyAlignment="1">
      <alignment horizontal="justify" vertical="center" wrapText="1"/>
    </xf>
    <xf numFmtId="0" fontId="3" fillId="7" borderId="17" xfId="0" applyFont="1" applyFill="1" applyBorder="1" applyAlignment="1">
      <alignment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0" fillId="0" borderId="0" xfId="0"/>
    <xf numFmtId="0" fontId="0" fillId="0" borderId="15" xfId="0" applyBorder="1"/>
    <xf numFmtId="0" fontId="2" fillId="0" borderId="0" xfId="0" applyFont="1" applyAlignment="1">
      <alignment horizontal="center" vertical="top" wrapText="1"/>
    </xf>
    <xf numFmtId="0" fontId="0" fillId="0" borderId="0" xfId="0" applyFont="1"/>
    <xf numFmtId="0" fontId="0" fillId="0" borderId="15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zoomScaleSheetLayoutView="100" workbookViewId="0">
      <selection activeCell="S3" sqref="S3"/>
    </sheetView>
  </sheetViews>
  <sheetFormatPr defaultColWidth="8.88671875" defaultRowHeight="13.8"/>
  <cols>
    <col min="1" max="1" width="8.109375" style="1" customWidth="1"/>
    <col min="2" max="2" width="24.5546875" style="1" customWidth="1"/>
    <col min="3" max="3" width="6.77734375" style="1" customWidth="1"/>
    <col min="4" max="4" width="10.6640625" style="1" customWidth="1"/>
    <col min="5" max="5" width="11.6640625" style="1" customWidth="1"/>
    <col min="6" max="6" width="13.33203125" style="1" customWidth="1"/>
    <col min="7" max="8" width="11.33203125" style="1" customWidth="1"/>
    <col min="9" max="10" width="10.44140625" style="1" customWidth="1"/>
    <col min="11" max="11" width="8.6640625" style="1" customWidth="1"/>
    <col min="12" max="13" width="8.88671875" style="1" hidden="1" customWidth="1"/>
    <col min="14" max="14" width="0.109375" style="1" hidden="1" customWidth="1"/>
    <col min="15" max="17" width="8.88671875" style="1" hidden="1" customWidth="1"/>
    <col min="18" max="16384" width="8.88671875" style="1"/>
  </cols>
  <sheetData>
    <row r="1" spans="1:19" ht="40.200000000000003" customHeight="1">
      <c r="E1" s="88" t="s">
        <v>102</v>
      </c>
      <c r="F1" s="88"/>
      <c r="G1" s="88"/>
      <c r="H1" s="88"/>
      <c r="I1" s="88"/>
      <c r="J1" s="88"/>
      <c r="K1" s="88"/>
    </row>
    <row r="2" spans="1:19" ht="26.4" customHeight="1">
      <c r="E2" s="88"/>
      <c r="F2" s="88"/>
      <c r="G2" s="88"/>
      <c r="H2" s="88"/>
      <c r="I2" s="88"/>
      <c r="J2" s="88"/>
      <c r="K2" s="88"/>
    </row>
    <row r="3" spans="1:19">
      <c r="S3" s="1" t="s">
        <v>103</v>
      </c>
    </row>
    <row r="4" spans="1:19" ht="29.4" customHeight="1">
      <c r="A4" s="100" t="s">
        <v>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9" ht="34.200000000000003" customHeight="1">
      <c r="A5" s="89" t="s">
        <v>7</v>
      </c>
      <c r="B5" s="89"/>
      <c r="C5" s="89"/>
      <c r="D5" s="94" t="s">
        <v>75</v>
      </c>
      <c r="E5" s="94"/>
      <c r="F5" s="94"/>
      <c r="G5" s="94"/>
      <c r="H5" s="94"/>
      <c r="I5" s="94"/>
      <c r="J5" s="94"/>
      <c r="K5" s="94"/>
    </row>
    <row r="6" spans="1:19">
      <c r="A6" s="90" t="s">
        <v>8</v>
      </c>
      <c r="B6" s="90"/>
      <c r="C6" s="90"/>
      <c r="D6" s="95" t="s">
        <v>76</v>
      </c>
      <c r="E6" s="95"/>
      <c r="F6" s="95"/>
      <c r="G6" s="95"/>
      <c r="H6" s="95"/>
      <c r="I6" s="95"/>
      <c r="J6" s="95"/>
      <c r="K6" s="95"/>
    </row>
    <row r="10" spans="1:19" ht="28.2" customHeight="1">
      <c r="A10" s="92" t="s">
        <v>9</v>
      </c>
      <c r="B10" s="93" t="s">
        <v>1</v>
      </c>
      <c r="C10" s="93" t="s">
        <v>2</v>
      </c>
      <c r="D10" s="92"/>
      <c r="E10" s="92"/>
      <c r="F10" s="92"/>
      <c r="G10" s="92"/>
      <c r="H10" s="92"/>
      <c r="I10" s="92"/>
      <c r="J10" s="92"/>
      <c r="K10" s="92"/>
      <c r="L10" s="3"/>
    </row>
    <row r="11" spans="1:19" ht="56.4" customHeight="1">
      <c r="A11" s="92"/>
      <c r="B11" s="93"/>
      <c r="C11" s="93"/>
      <c r="D11" s="4" t="s">
        <v>30</v>
      </c>
      <c r="E11" s="4" t="s">
        <v>29</v>
      </c>
      <c r="F11" s="4" t="s">
        <v>15</v>
      </c>
      <c r="G11" s="4" t="s">
        <v>16</v>
      </c>
      <c r="H11" s="4" t="s">
        <v>17</v>
      </c>
      <c r="I11" s="4" t="s">
        <v>18</v>
      </c>
      <c r="J11" s="4" t="s">
        <v>19</v>
      </c>
      <c r="K11" s="4" t="s">
        <v>20</v>
      </c>
      <c r="L11" s="3"/>
    </row>
    <row r="12" spans="1:19" ht="18" customHeight="1">
      <c r="A12" s="92"/>
      <c r="B12" s="93"/>
      <c r="C12" s="93"/>
      <c r="D12" s="5" t="s">
        <v>3</v>
      </c>
      <c r="E12" s="5" t="s">
        <v>4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3"/>
    </row>
    <row r="13" spans="1:19" ht="54" customHeight="1" thickBot="1">
      <c r="A13" s="99" t="s">
        <v>74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</row>
    <row r="14" spans="1:19" ht="68.400000000000006" customHeight="1" thickBot="1">
      <c r="A14" s="6">
        <v>1</v>
      </c>
      <c r="B14" s="32" t="s">
        <v>34</v>
      </c>
      <c r="C14" s="10" t="s">
        <v>35</v>
      </c>
      <c r="D14" s="33">
        <v>102</v>
      </c>
      <c r="E14" s="34">
        <v>105</v>
      </c>
      <c r="F14" s="34">
        <v>106</v>
      </c>
      <c r="G14" s="34">
        <v>106.5</v>
      </c>
      <c r="H14" s="34">
        <v>107</v>
      </c>
      <c r="I14" s="34">
        <v>107</v>
      </c>
      <c r="J14" s="34">
        <v>107</v>
      </c>
      <c r="K14" s="34">
        <v>107</v>
      </c>
    </row>
    <row r="15" spans="1:19" ht="120" customHeight="1" thickBot="1">
      <c r="A15" s="31">
        <v>2</v>
      </c>
      <c r="B15" s="35" t="s">
        <v>36</v>
      </c>
      <c r="C15" s="35" t="s">
        <v>37</v>
      </c>
      <c r="D15" s="35"/>
      <c r="E15" s="35">
        <v>2</v>
      </c>
      <c r="F15" s="35">
        <v>3</v>
      </c>
      <c r="G15" s="35">
        <v>3</v>
      </c>
      <c r="H15" s="35">
        <v>3</v>
      </c>
      <c r="I15" s="35">
        <v>3</v>
      </c>
      <c r="J15" s="35">
        <v>3</v>
      </c>
      <c r="K15" s="35">
        <v>3</v>
      </c>
    </row>
    <row r="16" spans="1:19" ht="31.8" thickBot="1">
      <c r="A16" s="9">
        <v>3</v>
      </c>
      <c r="B16" s="32" t="s">
        <v>38</v>
      </c>
      <c r="C16" s="34" t="s">
        <v>39</v>
      </c>
      <c r="D16" s="34">
        <v>20300</v>
      </c>
      <c r="E16" s="34">
        <v>30000</v>
      </c>
      <c r="F16" s="34">
        <v>32000</v>
      </c>
      <c r="G16" s="34">
        <v>33000</v>
      </c>
      <c r="H16" s="34">
        <v>33500</v>
      </c>
      <c r="I16" s="34">
        <v>34000</v>
      </c>
      <c r="J16" s="34">
        <v>34500</v>
      </c>
      <c r="K16" s="34">
        <v>35000</v>
      </c>
    </row>
    <row r="17" spans="1:13" ht="47.4" thickBot="1">
      <c r="A17" s="37">
        <v>4</v>
      </c>
      <c r="B17" s="38" t="s">
        <v>40</v>
      </c>
      <c r="C17" s="36" t="s">
        <v>35</v>
      </c>
      <c r="D17" s="36">
        <v>98.5</v>
      </c>
      <c r="E17" s="36">
        <v>99.2</v>
      </c>
      <c r="F17" s="36">
        <v>99.5</v>
      </c>
      <c r="G17" s="36">
        <v>99.5</v>
      </c>
      <c r="H17" s="36">
        <v>99.5</v>
      </c>
      <c r="I17" s="36">
        <v>99.5</v>
      </c>
      <c r="J17" s="36">
        <v>99.5</v>
      </c>
      <c r="K17" s="36">
        <v>99.5</v>
      </c>
    </row>
    <row r="18" spans="1:13" ht="94.2" thickBot="1">
      <c r="A18" s="31">
        <v>5</v>
      </c>
      <c r="B18" s="32" t="s">
        <v>41</v>
      </c>
      <c r="C18" s="34" t="s">
        <v>42</v>
      </c>
      <c r="D18" s="34" t="s">
        <v>43</v>
      </c>
      <c r="E18" s="34" t="s">
        <v>43</v>
      </c>
      <c r="F18" s="34" t="s">
        <v>43</v>
      </c>
      <c r="G18" s="34" t="s">
        <v>43</v>
      </c>
      <c r="H18" s="34" t="s">
        <v>43</v>
      </c>
      <c r="I18" s="36" t="s">
        <v>43</v>
      </c>
      <c r="J18" s="34" t="s">
        <v>43</v>
      </c>
      <c r="K18" s="34" t="s">
        <v>43</v>
      </c>
    </row>
    <row r="19" spans="1:13" ht="14.4" thickBot="1">
      <c r="A19" s="43"/>
      <c r="B19" s="2" t="s">
        <v>82</v>
      </c>
      <c r="C19" s="44"/>
      <c r="D19" s="8"/>
      <c r="E19" s="8"/>
      <c r="F19" s="8"/>
      <c r="G19" s="8"/>
      <c r="H19" s="8"/>
      <c r="I19" s="2"/>
      <c r="J19" s="8"/>
      <c r="K19" s="45"/>
    </row>
    <row r="20" spans="1:13" ht="47.4" thickBot="1">
      <c r="A20" s="42" t="s">
        <v>90</v>
      </c>
      <c r="B20" s="32" t="s">
        <v>50</v>
      </c>
      <c r="C20" s="34" t="s">
        <v>35</v>
      </c>
      <c r="D20" s="34"/>
      <c r="E20" s="34">
        <v>12</v>
      </c>
      <c r="F20" s="34">
        <v>15</v>
      </c>
      <c r="G20" s="34">
        <v>20</v>
      </c>
      <c r="H20" s="34">
        <v>20</v>
      </c>
      <c r="I20" s="82">
        <v>30</v>
      </c>
      <c r="J20" s="34">
        <v>30</v>
      </c>
      <c r="K20" s="34">
        <v>30</v>
      </c>
    </row>
    <row r="21" spans="1:13" ht="31.2">
      <c r="A21" s="40" t="s">
        <v>89</v>
      </c>
      <c r="B21" s="47" t="s">
        <v>51</v>
      </c>
      <c r="C21" s="36" t="s">
        <v>52</v>
      </c>
      <c r="D21" s="36"/>
      <c r="E21" s="36">
        <v>1</v>
      </c>
      <c r="F21" s="36">
        <v>2</v>
      </c>
      <c r="G21" s="36">
        <v>3</v>
      </c>
      <c r="H21" s="36">
        <v>3</v>
      </c>
      <c r="I21" s="36">
        <v>3</v>
      </c>
      <c r="J21" s="36">
        <v>3</v>
      </c>
      <c r="K21" s="36">
        <v>3</v>
      </c>
    </row>
    <row r="22" spans="1:13" ht="26.4" customHeight="1">
      <c r="A22" s="101" t="s">
        <v>79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3"/>
    </row>
    <row r="23" spans="1:13" ht="93.6">
      <c r="A23" s="79" t="s">
        <v>91</v>
      </c>
      <c r="B23" s="55" t="s">
        <v>53</v>
      </c>
      <c r="C23" s="56" t="s">
        <v>54</v>
      </c>
      <c r="D23" s="80"/>
      <c r="E23" s="80">
        <v>2</v>
      </c>
      <c r="F23" s="80">
        <v>1</v>
      </c>
      <c r="G23" s="80">
        <v>1</v>
      </c>
      <c r="H23" s="80">
        <v>1</v>
      </c>
      <c r="I23" s="80">
        <v>1</v>
      </c>
      <c r="J23" s="80">
        <v>1</v>
      </c>
      <c r="K23" s="80">
        <v>1</v>
      </c>
    </row>
    <row r="24" spans="1:13" ht="54" customHeight="1">
      <c r="A24" s="101" t="s">
        <v>80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3"/>
    </row>
    <row r="25" spans="1:13" ht="31.2">
      <c r="A25" s="79" t="s">
        <v>92</v>
      </c>
      <c r="B25" s="55" t="s">
        <v>78</v>
      </c>
      <c r="C25" s="56" t="s">
        <v>54</v>
      </c>
      <c r="D25" s="80"/>
      <c r="E25" s="80">
        <v>5</v>
      </c>
      <c r="F25" s="80">
        <v>6</v>
      </c>
      <c r="G25" s="80">
        <v>6</v>
      </c>
      <c r="H25" s="80">
        <v>7</v>
      </c>
      <c r="I25" s="80">
        <v>7</v>
      </c>
      <c r="J25" s="80">
        <v>7</v>
      </c>
      <c r="K25" s="80">
        <v>7</v>
      </c>
    </row>
    <row r="26" spans="1:13" ht="14.4" customHeight="1">
      <c r="A26" s="96" t="s">
        <v>81</v>
      </c>
      <c r="B26" s="97"/>
      <c r="C26" s="97"/>
      <c r="D26" s="97"/>
      <c r="E26" s="97"/>
      <c r="F26" s="97"/>
      <c r="G26" s="97"/>
      <c r="H26" s="97"/>
      <c r="I26" s="97"/>
      <c r="J26" s="97"/>
      <c r="K26" s="98"/>
    </row>
    <row r="27" spans="1:13" ht="93.6">
      <c r="A27" s="42" t="s">
        <v>93</v>
      </c>
      <c r="B27" s="57" t="s">
        <v>41</v>
      </c>
      <c r="C27" s="58" t="s">
        <v>42</v>
      </c>
      <c r="D27" s="58"/>
      <c r="E27" s="58" t="s">
        <v>43</v>
      </c>
      <c r="F27" s="58" t="s">
        <v>43</v>
      </c>
      <c r="G27" s="58" t="s">
        <v>43</v>
      </c>
      <c r="H27" s="58" t="s">
        <v>43</v>
      </c>
      <c r="I27" s="58" t="s">
        <v>43</v>
      </c>
      <c r="J27" s="58" t="s">
        <v>43</v>
      </c>
      <c r="K27" s="58" t="s">
        <v>43</v>
      </c>
    </row>
    <row r="28" spans="1:13" ht="14.4" thickBot="1">
      <c r="A28" s="91" t="s">
        <v>83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1:13" ht="47.4" thickBot="1">
      <c r="A29" s="7" t="s">
        <v>89</v>
      </c>
      <c r="B29" s="32" t="s">
        <v>44</v>
      </c>
      <c r="C29" s="34" t="s">
        <v>45</v>
      </c>
      <c r="D29" s="34">
        <v>31.6</v>
      </c>
      <c r="E29" s="34">
        <v>31.6</v>
      </c>
      <c r="F29" s="34">
        <v>31.6</v>
      </c>
      <c r="G29" s="34">
        <v>31.6</v>
      </c>
      <c r="H29" s="34">
        <v>31.6</v>
      </c>
      <c r="I29" s="34">
        <v>31.6</v>
      </c>
      <c r="J29" s="34">
        <v>31.6</v>
      </c>
      <c r="K29" s="34">
        <v>31.6</v>
      </c>
    </row>
    <row r="30" spans="1:13" ht="44.4" customHeight="1" thickBot="1">
      <c r="A30" s="104" t="s">
        <v>46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6"/>
      <c r="L30" s="48"/>
      <c r="M30" s="49"/>
    </row>
    <row r="31" spans="1:13" ht="63" thickBot="1">
      <c r="A31" s="7" t="s">
        <v>94</v>
      </c>
      <c r="B31" s="33" t="s">
        <v>47</v>
      </c>
      <c r="C31" s="39" t="s">
        <v>37</v>
      </c>
      <c r="D31" s="39">
        <v>14</v>
      </c>
      <c r="E31" s="39">
        <v>7</v>
      </c>
      <c r="F31" s="39">
        <v>7</v>
      </c>
      <c r="G31" s="39">
        <v>7</v>
      </c>
      <c r="H31" s="39">
        <v>7</v>
      </c>
      <c r="I31" s="39">
        <v>7</v>
      </c>
      <c r="J31" s="39">
        <v>7</v>
      </c>
      <c r="K31" s="39">
        <v>7</v>
      </c>
    </row>
    <row r="32" spans="1:13" ht="14.4" thickBot="1">
      <c r="A32" s="104" t="s">
        <v>84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6"/>
    </row>
    <row r="33" spans="1:16" ht="109.8" thickBot="1">
      <c r="A33" s="7" t="s">
        <v>95</v>
      </c>
      <c r="B33" s="33" t="s">
        <v>85</v>
      </c>
      <c r="C33" s="39" t="s">
        <v>37</v>
      </c>
      <c r="D33" s="39">
        <v>20</v>
      </c>
      <c r="E33" s="39">
        <v>10</v>
      </c>
      <c r="F33" s="39">
        <v>10</v>
      </c>
      <c r="G33" s="39">
        <v>10</v>
      </c>
      <c r="H33" s="39">
        <v>10</v>
      </c>
      <c r="I33" s="39">
        <v>10</v>
      </c>
      <c r="J33" s="39">
        <v>10</v>
      </c>
      <c r="K33" s="39">
        <v>10</v>
      </c>
    </row>
    <row r="34" spans="1:16" ht="26.4" customHeight="1" thickBot="1">
      <c r="A34" s="91" t="s">
        <v>48</v>
      </c>
      <c r="B34" s="110"/>
      <c r="C34" s="91"/>
      <c r="D34" s="91"/>
      <c r="E34" s="91"/>
      <c r="F34" s="91"/>
      <c r="G34" s="91"/>
      <c r="H34" s="91"/>
      <c r="I34" s="91"/>
      <c r="J34" s="91"/>
      <c r="K34" s="91"/>
      <c r="P34" s="54"/>
    </row>
    <row r="35" spans="1:16" ht="46.8">
      <c r="A35" s="46" t="s">
        <v>96</v>
      </c>
      <c r="B35" s="12" t="s">
        <v>49</v>
      </c>
      <c r="C35" s="41" t="s">
        <v>37</v>
      </c>
      <c r="D35" s="41"/>
      <c r="E35" s="41">
        <v>3</v>
      </c>
      <c r="F35" s="41">
        <v>3</v>
      </c>
      <c r="G35" s="41">
        <v>3</v>
      </c>
      <c r="H35" s="41">
        <v>3</v>
      </c>
      <c r="I35" s="41">
        <v>3</v>
      </c>
      <c r="J35" s="41">
        <v>3</v>
      </c>
      <c r="K35" s="41">
        <v>3</v>
      </c>
    </row>
    <row r="36" spans="1:16" ht="15.6">
      <c r="A36" s="43"/>
      <c r="B36" s="84" t="s">
        <v>97</v>
      </c>
      <c r="C36" s="81"/>
      <c r="D36" s="8"/>
      <c r="E36" s="8"/>
      <c r="F36" s="8"/>
      <c r="G36" s="8"/>
      <c r="H36" s="8"/>
      <c r="I36" s="8"/>
      <c r="J36" s="8"/>
      <c r="K36" s="45"/>
    </row>
    <row r="37" spans="1:16" ht="46.8">
      <c r="A37" s="85" t="s">
        <v>98</v>
      </c>
      <c r="B37" s="86" t="s">
        <v>40</v>
      </c>
      <c r="C37" s="87" t="s">
        <v>37</v>
      </c>
      <c r="D37" s="87"/>
      <c r="E37" s="87">
        <v>1</v>
      </c>
      <c r="F37" s="87">
        <v>1</v>
      </c>
      <c r="G37" s="87">
        <v>1</v>
      </c>
      <c r="H37" s="87">
        <v>1</v>
      </c>
      <c r="I37" s="87">
        <v>1</v>
      </c>
      <c r="J37" s="87">
        <v>1</v>
      </c>
      <c r="K37" s="87">
        <v>1</v>
      </c>
    </row>
    <row r="38" spans="1:16" ht="15.6" customHeight="1">
      <c r="A38" s="107" t="s">
        <v>86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9"/>
    </row>
    <row r="39" spans="1:16" ht="46.8">
      <c r="A39" s="79" t="s">
        <v>99</v>
      </c>
      <c r="B39" s="57" t="s">
        <v>49</v>
      </c>
      <c r="C39" s="58" t="s">
        <v>37</v>
      </c>
      <c r="D39" s="58"/>
      <c r="E39" s="58">
        <v>1</v>
      </c>
      <c r="F39" s="58">
        <v>1</v>
      </c>
      <c r="G39" s="58">
        <v>1</v>
      </c>
      <c r="H39" s="58">
        <v>1</v>
      </c>
      <c r="I39" s="58">
        <v>1</v>
      </c>
      <c r="J39" s="58">
        <v>1</v>
      </c>
      <c r="K39" s="58">
        <v>1</v>
      </c>
    </row>
    <row r="40" spans="1:16" ht="16.2" customHeight="1">
      <c r="A40" s="107" t="s">
        <v>87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9"/>
    </row>
    <row r="41" spans="1:16" ht="46.8">
      <c r="A41" s="79" t="s">
        <v>100</v>
      </c>
      <c r="B41" s="57" t="s">
        <v>55</v>
      </c>
      <c r="C41" s="58" t="s">
        <v>37</v>
      </c>
      <c r="D41" s="58"/>
      <c r="E41" s="58">
        <v>141</v>
      </c>
      <c r="F41" s="58">
        <v>150</v>
      </c>
      <c r="G41" s="58">
        <v>160</v>
      </c>
      <c r="H41" s="58">
        <v>170</v>
      </c>
      <c r="I41" s="58">
        <v>170</v>
      </c>
      <c r="J41" s="58">
        <v>170</v>
      </c>
      <c r="K41" s="58">
        <v>170</v>
      </c>
    </row>
    <row r="42" spans="1:16" ht="16.2" customHeight="1">
      <c r="A42" s="107" t="s">
        <v>88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9"/>
    </row>
    <row r="43" spans="1:16" ht="47.4" thickBot="1">
      <c r="A43" s="42" t="s">
        <v>101</v>
      </c>
      <c r="B43" s="83" t="s">
        <v>56</v>
      </c>
      <c r="C43" s="82" t="s">
        <v>37</v>
      </c>
      <c r="D43" s="82"/>
      <c r="E43" s="82">
        <v>8</v>
      </c>
      <c r="F43" s="82">
        <v>9</v>
      </c>
      <c r="G43" s="82">
        <v>10</v>
      </c>
      <c r="H43" s="82">
        <v>10</v>
      </c>
      <c r="I43" s="82">
        <v>10</v>
      </c>
      <c r="J43" s="82">
        <v>10</v>
      </c>
      <c r="K43" s="82">
        <v>10</v>
      </c>
    </row>
    <row r="44" spans="1:16" ht="15.6">
      <c r="A44" s="50"/>
      <c r="B44" s="51"/>
      <c r="C44" s="52"/>
      <c r="D44" s="53"/>
      <c r="E44" s="53"/>
      <c r="F44" s="53"/>
      <c r="G44" s="53"/>
      <c r="H44" s="53"/>
      <c r="I44" s="53"/>
      <c r="J44" s="53"/>
      <c r="K44" s="53"/>
    </row>
  </sheetData>
  <mergeCells count="21">
    <mergeCell ref="A30:K30"/>
    <mergeCell ref="A32:K32"/>
    <mergeCell ref="A38:K38"/>
    <mergeCell ref="A40:K40"/>
    <mergeCell ref="A42:K42"/>
    <mergeCell ref="A34:K34"/>
    <mergeCell ref="E1:K2"/>
    <mergeCell ref="A5:C5"/>
    <mergeCell ref="A6:C6"/>
    <mergeCell ref="A28:K28"/>
    <mergeCell ref="A10:A12"/>
    <mergeCell ref="B10:B12"/>
    <mergeCell ref="C10:C12"/>
    <mergeCell ref="D10:K10"/>
    <mergeCell ref="D5:K5"/>
    <mergeCell ref="D6:K6"/>
    <mergeCell ref="A26:K26"/>
    <mergeCell ref="A13:K13"/>
    <mergeCell ref="A4:K4"/>
    <mergeCell ref="A22:K22"/>
    <mergeCell ref="A24:K2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="70" zoomScaleNormal="70" zoomScaleSheetLayoutView="90" workbookViewId="0">
      <selection activeCell="P8" sqref="P8"/>
    </sheetView>
  </sheetViews>
  <sheetFormatPr defaultRowHeight="14.4"/>
  <cols>
    <col min="1" max="1" width="17.88671875" customWidth="1"/>
    <col min="2" max="2" width="30.88671875" customWidth="1"/>
    <col min="3" max="3" width="14.33203125" customWidth="1"/>
    <col min="4" max="4" width="13.33203125" customWidth="1"/>
    <col min="5" max="5" width="14.6640625" customWidth="1"/>
    <col min="6" max="8" width="9.88671875" customWidth="1"/>
    <col min="9" max="9" width="10.44140625" customWidth="1"/>
    <col min="10" max="10" width="9.6640625" customWidth="1"/>
    <col min="11" max="11" width="10.5546875" bestFit="1" customWidth="1"/>
  </cols>
  <sheetData>
    <row r="1" spans="1:11" ht="14.4" customHeight="1">
      <c r="F1" s="134"/>
      <c r="G1" s="135"/>
      <c r="H1" s="135"/>
      <c r="I1" s="135"/>
      <c r="J1" s="135"/>
      <c r="K1" s="136"/>
    </row>
    <row r="2" spans="1:11" ht="57" customHeight="1">
      <c r="F2" s="137" t="s">
        <v>104</v>
      </c>
      <c r="G2" s="138"/>
      <c r="H2" s="138"/>
      <c r="I2" s="138"/>
      <c r="J2" s="138"/>
      <c r="K2" s="139"/>
    </row>
    <row r="4" spans="1:11">
      <c r="A4" s="100" t="s">
        <v>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ht="31.8" customHeight="1">
      <c r="A5" s="89" t="s">
        <v>7</v>
      </c>
      <c r="B5" s="89"/>
      <c r="C5" s="89"/>
      <c r="D5" s="114" t="s">
        <v>77</v>
      </c>
      <c r="E5" s="114"/>
      <c r="F5" s="114"/>
      <c r="G5" s="114"/>
      <c r="H5" s="114"/>
      <c r="I5" s="114"/>
      <c r="J5" s="114"/>
      <c r="K5" s="114"/>
    </row>
    <row r="6" spans="1:11">
      <c r="A6" s="90" t="s">
        <v>8</v>
      </c>
      <c r="B6" s="90"/>
      <c r="C6" s="90"/>
      <c r="D6" s="95" t="s">
        <v>31</v>
      </c>
      <c r="E6" s="95"/>
      <c r="F6" s="95"/>
      <c r="G6" s="95"/>
      <c r="H6" s="95"/>
      <c r="I6" s="95"/>
      <c r="J6" s="95"/>
      <c r="K6" s="95"/>
    </row>
    <row r="11" spans="1:11" ht="15.6">
      <c r="A11" s="125" t="s">
        <v>10</v>
      </c>
      <c r="B11" s="123" t="s">
        <v>11</v>
      </c>
      <c r="C11" s="123" t="s">
        <v>12</v>
      </c>
      <c r="D11" s="123" t="s">
        <v>13</v>
      </c>
      <c r="E11" s="11"/>
      <c r="F11" s="124" t="s">
        <v>14</v>
      </c>
      <c r="G11" s="124"/>
      <c r="H11" s="124"/>
      <c r="I11" s="124"/>
      <c r="J11" s="124"/>
      <c r="K11" s="124"/>
    </row>
    <row r="12" spans="1:11" ht="15.6">
      <c r="A12" s="126"/>
      <c r="B12" s="119"/>
      <c r="C12" s="119"/>
      <c r="D12" s="119"/>
      <c r="E12" s="13" t="s">
        <v>21</v>
      </c>
      <c r="F12" s="12" t="s">
        <v>15</v>
      </c>
      <c r="G12" s="12" t="s">
        <v>16</v>
      </c>
      <c r="H12" s="12" t="s">
        <v>17</v>
      </c>
      <c r="I12" s="12" t="s">
        <v>18</v>
      </c>
      <c r="J12" s="12" t="s">
        <v>19</v>
      </c>
      <c r="K12" s="12" t="s">
        <v>20</v>
      </c>
    </row>
    <row r="13" spans="1:11" ht="15.6">
      <c r="A13" s="115" t="s">
        <v>6</v>
      </c>
      <c r="B13" s="115" t="s">
        <v>57</v>
      </c>
      <c r="C13" s="115" t="s">
        <v>31</v>
      </c>
      <c r="D13" s="14" t="s">
        <v>27</v>
      </c>
      <c r="E13" s="18">
        <f>F13+G13+H13+I13+J13+K13</f>
        <v>14820.839999999998</v>
      </c>
      <c r="F13" s="15">
        <f>F14+F15+F16+F17+F18</f>
        <v>2470.14</v>
      </c>
      <c r="G13" s="15">
        <f t="shared" ref="G13:K13" si="0">G14+G15+G16+G17+G18</f>
        <v>2470.14</v>
      </c>
      <c r="H13" s="15">
        <f t="shared" si="0"/>
        <v>2470.14</v>
      </c>
      <c r="I13" s="15">
        <f t="shared" si="0"/>
        <v>2470.14</v>
      </c>
      <c r="J13" s="15">
        <f t="shared" si="0"/>
        <v>2470.14</v>
      </c>
      <c r="K13" s="15">
        <f t="shared" si="0"/>
        <v>2470.14</v>
      </c>
    </row>
    <row r="14" spans="1:11" ht="62.4">
      <c r="A14" s="115"/>
      <c r="B14" s="115"/>
      <c r="C14" s="115"/>
      <c r="D14" s="16" t="s">
        <v>22</v>
      </c>
      <c r="E14" s="66">
        <f t="shared" ref="E14:E18" si="1">F14+G14+H14+I14+J14+K14</f>
        <v>5177.04</v>
      </c>
      <c r="F14" s="59">
        <v>862.84</v>
      </c>
      <c r="G14" s="59">
        <v>862.84</v>
      </c>
      <c r="H14" s="59">
        <v>862.84</v>
      </c>
      <c r="I14" s="59">
        <v>862.84</v>
      </c>
      <c r="J14" s="59">
        <v>862.84</v>
      </c>
      <c r="K14" s="59">
        <v>862.84</v>
      </c>
    </row>
    <row r="15" spans="1:11" ht="82.2" customHeight="1">
      <c r="A15" s="115"/>
      <c r="B15" s="115"/>
      <c r="C15" s="115"/>
      <c r="D15" s="16" t="s">
        <v>23</v>
      </c>
      <c r="E15" s="66">
        <f t="shared" si="1"/>
        <v>9643.7999999999993</v>
      </c>
      <c r="F15" s="59">
        <v>1607.3</v>
      </c>
      <c r="G15" s="59">
        <v>1607.3</v>
      </c>
      <c r="H15" s="59">
        <v>1607.3</v>
      </c>
      <c r="I15" s="59">
        <v>1607.3</v>
      </c>
      <c r="J15" s="59">
        <v>1607.3</v>
      </c>
      <c r="K15" s="59">
        <v>1607.3</v>
      </c>
    </row>
    <row r="16" spans="1:11" ht="62.4">
      <c r="A16" s="115"/>
      <c r="B16" s="115"/>
      <c r="C16" s="115"/>
      <c r="D16" s="16" t="s">
        <v>24</v>
      </c>
      <c r="E16" s="18">
        <f t="shared" si="1"/>
        <v>0</v>
      </c>
      <c r="F16" s="17"/>
      <c r="G16" s="17"/>
      <c r="H16" s="17"/>
      <c r="I16" s="17"/>
      <c r="J16" s="17"/>
      <c r="K16" s="17"/>
    </row>
    <row r="17" spans="1:11" ht="78">
      <c r="A17" s="115"/>
      <c r="B17" s="115"/>
      <c r="C17" s="115"/>
      <c r="D17" s="16" t="s">
        <v>25</v>
      </c>
      <c r="E17" s="18">
        <f t="shared" si="1"/>
        <v>0</v>
      </c>
      <c r="F17" s="17"/>
      <c r="G17" s="17"/>
      <c r="H17" s="17"/>
      <c r="I17" s="17"/>
      <c r="J17" s="17"/>
      <c r="K17" s="17"/>
    </row>
    <row r="18" spans="1:11" ht="46.8">
      <c r="A18" s="115"/>
      <c r="B18" s="115"/>
      <c r="C18" s="115"/>
      <c r="D18" s="16" t="s">
        <v>26</v>
      </c>
      <c r="E18" s="18">
        <f t="shared" si="1"/>
        <v>0</v>
      </c>
      <c r="F18" s="17"/>
      <c r="G18" s="17"/>
      <c r="H18" s="17"/>
      <c r="I18" s="17"/>
      <c r="J18" s="17"/>
      <c r="K18" s="17"/>
    </row>
    <row r="19" spans="1:11" ht="15.6" customHeight="1">
      <c r="A19" s="116" t="s">
        <v>28</v>
      </c>
      <c r="B19" s="119" t="s">
        <v>62</v>
      </c>
      <c r="C19" s="119" t="s">
        <v>61</v>
      </c>
      <c r="D19" s="19" t="s">
        <v>27</v>
      </c>
      <c r="E19" s="20">
        <f>F19+G19+H19+I19+J19+K19</f>
        <v>1440</v>
      </c>
      <c r="F19" s="69">
        <f>F20+F21+F22+F23+F24</f>
        <v>240</v>
      </c>
      <c r="G19" s="69">
        <f t="shared" ref="G19" si="2">G20+G21+G22+G23+G24</f>
        <v>240</v>
      </c>
      <c r="H19" s="69">
        <f t="shared" ref="H19" si="3">H20+H21+H22+H23+H24</f>
        <v>240</v>
      </c>
      <c r="I19" s="69">
        <f t="shared" ref="I19" si="4">I20+I21+I22+I23+I24</f>
        <v>240</v>
      </c>
      <c r="J19" s="69">
        <f t="shared" ref="J19" si="5">J20+J21+J22+J23+J24</f>
        <v>240</v>
      </c>
      <c r="K19" s="69">
        <f t="shared" ref="K19" si="6">K20+K21+K22+K23+K24</f>
        <v>240</v>
      </c>
    </row>
    <row r="20" spans="1:11" ht="62.4">
      <c r="A20" s="117"/>
      <c r="B20" s="120"/>
      <c r="C20" s="120"/>
      <c r="D20" s="21" t="s">
        <v>22</v>
      </c>
      <c r="E20" s="67">
        <f t="shared" ref="E20:E24" si="7">F20+G20+H20+I20+J20+K20</f>
        <v>1440</v>
      </c>
      <c r="F20" s="74">
        <v>240</v>
      </c>
      <c r="G20" s="74">
        <v>240</v>
      </c>
      <c r="H20" s="74">
        <v>240</v>
      </c>
      <c r="I20" s="74">
        <v>240</v>
      </c>
      <c r="J20" s="74">
        <v>240</v>
      </c>
      <c r="K20" s="74">
        <v>240</v>
      </c>
    </row>
    <row r="21" spans="1:11" ht="93.6">
      <c r="A21" s="117"/>
      <c r="B21" s="120"/>
      <c r="C21" s="120"/>
      <c r="D21" s="21" t="s">
        <v>23</v>
      </c>
      <c r="E21" s="20">
        <f t="shared" si="7"/>
        <v>0</v>
      </c>
      <c r="F21" s="74"/>
      <c r="G21" s="74"/>
      <c r="H21" s="74"/>
      <c r="I21" s="74"/>
      <c r="J21" s="74"/>
      <c r="K21" s="74"/>
    </row>
    <row r="22" spans="1:11" ht="62.4">
      <c r="A22" s="117"/>
      <c r="B22" s="120"/>
      <c r="C22" s="120"/>
      <c r="D22" s="21" t="s">
        <v>24</v>
      </c>
      <c r="E22" s="20">
        <f t="shared" si="7"/>
        <v>0</v>
      </c>
      <c r="F22" s="74"/>
      <c r="G22" s="74"/>
      <c r="H22" s="74"/>
      <c r="I22" s="74"/>
      <c r="J22" s="74"/>
      <c r="K22" s="74"/>
    </row>
    <row r="23" spans="1:11" ht="78">
      <c r="A23" s="117"/>
      <c r="B23" s="120"/>
      <c r="C23" s="120"/>
      <c r="D23" s="21" t="s">
        <v>25</v>
      </c>
      <c r="E23" s="20">
        <f t="shared" si="7"/>
        <v>0</v>
      </c>
      <c r="F23" s="74"/>
      <c r="G23" s="74"/>
      <c r="H23" s="74"/>
      <c r="I23" s="74"/>
      <c r="J23" s="74"/>
      <c r="K23" s="74"/>
    </row>
    <row r="24" spans="1:11" ht="46.8">
      <c r="A24" s="118"/>
      <c r="B24" s="121"/>
      <c r="C24" s="121"/>
      <c r="D24" s="21" t="s">
        <v>26</v>
      </c>
      <c r="E24" s="20">
        <f t="shared" si="7"/>
        <v>0</v>
      </c>
      <c r="F24" s="74"/>
      <c r="G24" s="74"/>
      <c r="H24" s="74"/>
      <c r="I24" s="74"/>
      <c r="J24" s="74"/>
      <c r="K24" s="74"/>
    </row>
    <row r="25" spans="1:11" ht="15.6">
      <c r="A25" s="123" t="s">
        <v>72</v>
      </c>
      <c r="B25" s="123" t="s">
        <v>63</v>
      </c>
      <c r="C25" s="123" t="s">
        <v>61</v>
      </c>
      <c r="D25" s="22" t="s">
        <v>27</v>
      </c>
      <c r="E25" s="23">
        <f>F25+G25+H25+I25+J25+K25</f>
        <v>1440</v>
      </c>
      <c r="F25" s="70">
        <f>F26+F27+F28+F29+F30</f>
        <v>240</v>
      </c>
      <c r="G25" s="70">
        <f t="shared" ref="G25" si="8">G26+G27+G28+G29+G30</f>
        <v>240</v>
      </c>
      <c r="H25" s="70">
        <f t="shared" ref="H25" si="9">H26+H27+H28+H29+H30</f>
        <v>240</v>
      </c>
      <c r="I25" s="70">
        <f t="shared" ref="I25" si="10">I26+I27+I28+I29+I30</f>
        <v>240</v>
      </c>
      <c r="J25" s="70">
        <f t="shared" ref="J25" si="11">J26+J27+J28+J29+J30</f>
        <v>240</v>
      </c>
      <c r="K25" s="70">
        <f t="shared" ref="K25" si="12">K26+K27+K28+K29+K30</f>
        <v>240</v>
      </c>
    </row>
    <row r="26" spans="1:11" ht="62.4">
      <c r="A26" s="123"/>
      <c r="B26" s="123"/>
      <c r="C26" s="123"/>
      <c r="D26" s="24" t="s">
        <v>22</v>
      </c>
      <c r="E26" s="63">
        <f t="shared" ref="E26:E30" si="13">F26+G26+H26+I26+J26+K26</f>
        <v>1440</v>
      </c>
      <c r="F26" s="75">
        <v>240</v>
      </c>
      <c r="G26" s="75">
        <v>240</v>
      </c>
      <c r="H26" s="75">
        <v>240</v>
      </c>
      <c r="I26" s="75">
        <v>240</v>
      </c>
      <c r="J26" s="75">
        <v>240</v>
      </c>
      <c r="K26" s="75">
        <v>240</v>
      </c>
    </row>
    <row r="27" spans="1:11" ht="93.6">
      <c r="A27" s="123"/>
      <c r="B27" s="123"/>
      <c r="C27" s="123"/>
      <c r="D27" s="24" t="s">
        <v>23</v>
      </c>
      <c r="E27" s="23">
        <f t="shared" si="13"/>
        <v>0</v>
      </c>
      <c r="F27" s="75"/>
      <c r="G27" s="75"/>
      <c r="H27" s="75"/>
      <c r="I27" s="75"/>
      <c r="J27" s="75"/>
      <c r="K27" s="75"/>
    </row>
    <row r="28" spans="1:11" ht="62.4">
      <c r="A28" s="123"/>
      <c r="B28" s="123"/>
      <c r="C28" s="123"/>
      <c r="D28" s="24" t="s">
        <v>24</v>
      </c>
      <c r="E28" s="23">
        <f t="shared" si="13"/>
        <v>0</v>
      </c>
      <c r="F28" s="75"/>
      <c r="G28" s="75"/>
      <c r="H28" s="75"/>
      <c r="I28" s="75"/>
      <c r="J28" s="75"/>
      <c r="K28" s="75"/>
    </row>
    <row r="29" spans="1:11" ht="78">
      <c r="A29" s="123"/>
      <c r="B29" s="123"/>
      <c r="C29" s="123"/>
      <c r="D29" s="24" t="s">
        <v>25</v>
      </c>
      <c r="E29" s="23">
        <f t="shared" si="13"/>
        <v>0</v>
      </c>
      <c r="F29" s="75"/>
      <c r="G29" s="75"/>
      <c r="H29" s="75"/>
      <c r="I29" s="75"/>
      <c r="J29" s="75"/>
      <c r="K29" s="75"/>
    </row>
    <row r="30" spans="1:11" ht="46.8">
      <c r="A30" s="123"/>
      <c r="B30" s="123"/>
      <c r="C30" s="123"/>
      <c r="D30" s="24" t="s">
        <v>26</v>
      </c>
      <c r="E30" s="23">
        <f t="shared" si="13"/>
        <v>0</v>
      </c>
      <c r="F30" s="75"/>
      <c r="G30" s="75"/>
      <c r="H30" s="75"/>
      <c r="I30" s="75"/>
      <c r="J30" s="75"/>
      <c r="K30" s="75"/>
    </row>
    <row r="31" spans="1:11" ht="15.6">
      <c r="A31" s="133" t="s">
        <v>32</v>
      </c>
      <c r="B31" s="133" t="s">
        <v>58</v>
      </c>
      <c r="C31" s="133" t="s">
        <v>31</v>
      </c>
      <c r="D31" s="25" t="s">
        <v>27</v>
      </c>
      <c r="E31" s="26">
        <f>F31+G31+H31+I31+J31+K31</f>
        <v>2417.04</v>
      </c>
      <c r="F31" s="71">
        <f>F32+F33+F34+F35+F36</f>
        <v>402.84</v>
      </c>
      <c r="G31" s="71">
        <f t="shared" ref="G31" si="14">G32+G33+G34+G35+G36</f>
        <v>402.84</v>
      </c>
      <c r="H31" s="71">
        <f t="shared" ref="H31" si="15">H32+H33+H34+H35+H36</f>
        <v>402.84</v>
      </c>
      <c r="I31" s="71">
        <f t="shared" ref="I31" si="16">I32+I33+I34+I35+I36</f>
        <v>402.84</v>
      </c>
      <c r="J31" s="71">
        <f t="shared" ref="J31" si="17">J32+J33+J34+J35+J36</f>
        <v>402.84</v>
      </c>
      <c r="K31" s="71">
        <f t="shared" ref="K31" si="18">K32+K33+K34+K35+K36</f>
        <v>402.84</v>
      </c>
    </row>
    <row r="32" spans="1:11" ht="62.4">
      <c r="A32" s="133"/>
      <c r="B32" s="133"/>
      <c r="C32" s="133"/>
      <c r="D32" s="27" t="s">
        <v>22</v>
      </c>
      <c r="E32" s="64">
        <f t="shared" ref="E32:E36" si="19">F32+G32+H32+I32+J32+K32</f>
        <v>2417.04</v>
      </c>
      <c r="F32" s="76">
        <v>402.84</v>
      </c>
      <c r="G32" s="76">
        <v>402.84</v>
      </c>
      <c r="H32" s="76">
        <v>402.84</v>
      </c>
      <c r="I32" s="76">
        <v>402.84</v>
      </c>
      <c r="J32" s="76">
        <v>402.84</v>
      </c>
      <c r="K32" s="76">
        <v>402.84</v>
      </c>
    </row>
    <row r="33" spans="1:11" ht="93.6">
      <c r="A33" s="133"/>
      <c r="B33" s="133"/>
      <c r="C33" s="133"/>
      <c r="D33" s="27" t="s">
        <v>23</v>
      </c>
      <c r="E33" s="26">
        <f t="shared" si="19"/>
        <v>0</v>
      </c>
      <c r="F33" s="76"/>
      <c r="G33" s="76"/>
      <c r="H33" s="76"/>
      <c r="I33" s="76"/>
      <c r="J33" s="76"/>
      <c r="K33" s="76"/>
    </row>
    <row r="34" spans="1:11" ht="62.4">
      <c r="A34" s="133"/>
      <c r="B34" s="133"/>
      <c r="C34" s="133"/>
      <c r="D34" s="27" t="s">
        <v>24</v>
      </c>
      <c r="E34" s="26">
        <f t="shared" si="19"/>
        <v>0</v>
      </c>
      <c r="F34" s="76"/>
      <c r="G34" s="76"/>
      <c r="H34" s="76"/>
      <c r="I34" s="76"/>
      <c r="J34" s="76"/>
      <c r="K34" s="76"/>
    </row>
    <row r="35" spans="1:11" ht="78">
      <c r="A35" s="133"/>
      <c r="B35" s="133"/>
      <c r="C35" s="133"/>
      <c r="D35" s="27" t="s">
        <v>25</v>
      </c>
      <c r="E35" s="26">
        <f t="shared" si="19"/>
        <v>0</v>
      </c>
      <c r="F35" s="76"/>
      <c r="G35" s="76"/>
      <c r="H35" s="76"/>
      <c r="I35" s="76"/>
      <c r="J35" s="76"/>
      <c r="K35" s="76"/>
    </row>
    <row r="36" spans="1:11" ht="46.8">
      <c r="A36" s="133"/>
      <c r="B36" s="133"/>
      <c r="C36" s="133"/>
      <c r="D36" s="27" t="s">
        <v>26</v>
      </c>
      <c r="E36" s="26">
        <f t="shared" si="19"/>
        <v>0</v>
      </c>
      <c r="F36" s="76"/>
      <c r="G36" s="76"/>
      <c r="H36" s="76"/>
      <c r="I36" s="76"/>
      <c r="J36" s="76"/>
      <c r="K36" s="76"/>
    </row>
    <row r="37" spans="1:11" ht="15.6">
      <c r="A37" s="127" t="s">
        <v>73</v>
      </c>
      <c r="B37" s="127" t="s">
        <v>59</v>
      </c>
      <c r="C37" s="127" t="s">
        <v>31</v>
      </c>
      <c r="D37" s="28" t="s">
        <v>27</v>
      </c>
      <c r="E37" s="29">
        <f>F37+G37+H37+I37+J37+K37</f>
        <v>2417.04</v>
      </c>
      <c r="F37" s="72">
        <f>F38+F39+F40+F41</f>
        <v>402.84</v>
      </c>
      <c r="G37" s="72">
        <f t="shared" ref="G37:K37" si="20">G38+G39+G40+G41</f>
        <v>402.84</v>
      </c>
      <c r="H37" s="72">
        <f t="shared" si="20"/>
        <v>402.84</v>
      </c>
      <c r="I37" s="72">
        <f t="shared" si="20"/>
        <v>402.84</v>
      </c>
      <c r="J37" s="72">
        <f t="shared" si="20"/>
        <v>402.84</v>
      </c>
      <c r="K37" s="72">
        <f t="shared" si="20"/>
        <v>402.84</v>
      </c>
    </row>
    <row r="38" spans="1:11" ht="62.4">
      <c r="A38" s="128"/>
      <c r="B38" s="128"/>
      <c r="C38" s="128"/>
      <c r="D38" s="30" t="s">
        <v>22</v>
      </c>
      <c r="E38" s="68">
        <f t="shared" ref="E38:E41" si="21">F38+G38+H38+I38+J38+K38</f>
        <v>2417.04</v>
      </c>
      <c r="F38" s="77">
        <v>402.84</v>
      </c>
      <c r="G38" s="77">
        <v>402.84</v>
      </c>
      <c r="H38" s="77">
        <v>402.84</v>
      </c>
      <c r="I38" s="77">
        <v>402.84</v>
      </c>
      <c r="J38" s="77">
        <v>402.84</v>
      </c>
      <c r="K38" s="77">
        <v>402.84</v>
      </c>
    </row>
    <row r="39" spans="1:11" ht="93.6">
      <c r="A39" s="128"/>
      <c r="B39" s="128"/>
      <c r="C39" s="128"/>
      <c r="D39" s="30" t="s">
        <v>23</v>
      </c>
      <c r="E39" s="29">
        <f t="shared" si="21"/>
        <v>0</v>
      </c>
      <c r="F39" s="77"/>
      <c r="G39" s="77"/>
      <c r="H39" s="77"/>
      <c r="I39" s="77"/>
      <c r="J39" s="77"/>
      <c r="K39" s="77"/>
    </row>
    <row r="40" spans="1:11" ht="62.4">
      <c r="A40" s="128"/>
      <c r="B40" s="128"/>
      <c r="C40" s="128"/>
      <c r="D40" s="30" t="s">
        <v>24</v>
      </c>
      <c r="E40" s="29">
        <f t="shared" si="21"/>
        <v>0</v>
      </c>
      <c r="F40" s="77"/>
      <c r="G40" s="77"/>
      <c r="H40" s="77"/>
      <c r="I40" s="77"/>
      <c r="J40" s="77"/>
      <c r="K40" s="77"/>
    </row>
    <row r="41" spans="1:11" ht="78" customHeight="1">
      <c r="A41" s="129"/>
      <c r="B41" s="129"/>
      <c r="C41" s="129"/>
      <c r="D41" s="30" t="s">
        <v>25</v>
      </c>
      <c r="E41" s="29">
        <f t="shared" si="21"/>
        <v>0</v>
      </c>
      <c r="F41" s="77"/>
      <c r="G41" s="77"/>
      <c r="H41" s="77"/>
      <c r="I41" s="77"/>
      <c r="J41" s="77"/>
      <c r="K41" s="77"/>
    </row>
    <row r="42" spans="1:11" ht="15.6" customHeight="1">
      <c r="A42" s="111" t="s">
        <v>68</v>
      </c>
      <c r="B42" s="111" t="s">
        <v>60</v>
      </c>
      <c r="C42" s="111"/>
      <c r="D42" s="22" t="s">
        <v>27</v>
      </c>
      <c r="E42" s="23">
        <f>F42+G42+H42+I42+J42+K42</f>
        <v>2417.04</v>
      </c>
      <c r="F42" s="70">
        <f>F43+F44+F45+F46</f>
        <v>402.84</v>
      </c>
      <c r="G42" s="70">
        <f t="shared" ref="G42:K42" si="22">G43+G44+G45+G46</f>
        <v>402.84</v>
      </c>
      <c r="H42" s="70">
        <f t="shared" si="22"/>
        <v>402.84</v>
      </c>
      <c r="I42" s="70">
        <f t="shared" si="22"/>
        <v>402.84</v>
      </c>
      <c r="J42" s="70">
        <f t="shared" si="22"/>
        <v>402.84</v>
      </c>
      <c r="K42" s="70">
        <f t="shared" si="22"/>
        <v>402.84</v>
      </c>
    </row>
    <row r="43" spans="1:11" ht="62.4" customHeight="1">
      <c r="A43" s="112"/>
      <c r="B43" s="112"/>
      <c r="C43" s="112"/>
      <c r="D43" s="24" t="s">
        <v>22</v>
      </c>
      <c r="E43" s="63">
        <f t="shared" ref="E43:E45" si="23">F43+G43+H43+I43+J43+K43</f>
        <v>2417.04</v>
      </c>
      <c r="F43" s="75">
        <v>402.84</v>
      </c>
      <c r="G43" s="75">
        <v>402.84</v>
      </c>
      <c r="H43" s="75">
        <v>402.84</v>
      </c>
      <c r="I43" s="75">
        <v>402.84</v>
      </c>
      <c r="J43" s="75">
        <v>402.84</v>
      </c>
      <c r="K43" s="75">
        <v>402.84</v>
      </c>
    </row>
    <row r="44" spans="1:11" ht="93.6">
      <c r="A44" s="112"/>
      <c r="B44" s="112"/>
      <c r="C44" s="112"/>
      <c r="D44" s="24" t="s">
        <v>23</v>
      </c>
      <c r="E44" s="23">
        <f t="shared" si="23"/>
        <v>0</v>
      </c>
      <c r="F44" s="75"/>
      <c r="G44" s="75"/>
      <c r="H44" s="75"/>
      <c r="I44" s="75"/>
      <c r="J44" s="75"/>
      <c r="K44" s="75"/>
    </row>
    <row r="45" spans="1:11" ht="62.4">
      <c r="A45" s="112"/>
      <c r="B45" s="112"/>
      <c r="C45" s="112"/>
      <c r="D45" s="24" t="s">
        <v>24</v>
      </c>
      <c r="E45" s="23">
        <f t="shared" si="23"/>
        <v>0</v>
      </c>
      <c r="F45" s="75"/>
      <c r="G45" s="75"/>
      <c r="H45" s="75"/>
      <c r="I45" s="75"/>
      <c r="J45" s="75"/>
      <c r="K45" s="75"/>
    </row>
    <row r="46" spans="1:11" ht="78">
      <c r="A46" s="113"/>
      <c r="B46" s="113"/>
      <c r="C46" s="113"/>
      <c r="D46" s="24" t="s">
        <v>25</v>
      </c>
      <c r="E46" s="23"/>
      <c r="F46" s="75"/>
      <c r="G46" s="75"/>
      <c r="H46" s="75"/>
      <c r="I46" s="75"/>
      <c r="J46" s="75"/>
      <c r="K46" s="75"/>
    </row>
    <row r="47" spans="1:11" ht="15.6">
      <c r="A47" s="130" t="s">
        <v>33</v>
      </c>
      <c r="B47" s="130" t="s">
        <v>64</v>
      </c>
      <c r="C47" s="130"/>
      <c r="D47" s="60" t="s">
        <v>27</v>
      </c>
      <c r="E47" s="61">
        <f>F47+G47+H47+I47+J47+K47</f>
        <v>10963.8</v>
      </c>
      <c r="F47" s="73">
        <f>F48+F49+F50+F51</f>
        <v>1827.3</v>
      </c>
      <c r="G47" s="73">
        <f t="shared" ref="G47:K47" si="24">G48+G49+G50+G51</f>
        <v>1827.3</v>
      </c>
      <c r="H47" s="73">
        <f t="shared" si="24"/>
        <v>1827.3</v>
      </c>
      <c r="I47" s="73">
        <f t="shared" si="24"/>
        <v>1827.3</v>
      </c>
      <c r="J47" s="73">
        <f t="shared" si="24"/>
        <v>1827.3</v>
      </c>
      <c r="K47" s="73">
        <f t="shared" si="24"/>
        <v>1827.3</v>
      </c>
    </row>
    <row r="48" spans="1:11" ht="62.4">
      <c r="A48" s="131"/>
      <c r="B48" s="131"/>
      <c r="C48" s="131"/>
      <c r="D48" s="62" t="s">
        <v>22</v>
      </c>
      <c r="E48" s="65">
        <f>F48+G48+H48+I48+J48+K48</f>
        <v>1320</v>
      </c>
      <c r="F48" s="78">
        <v>220</v>
      </c>
      <c r="G48" s="78">
        <v>220</v>
      </c>
      <c r="H48" s="78">
        <v>220</v>
      </c>
      <c r="I48" s="78">
        <v>220</v>
      </c>
      <c r="J48" s="78">
        <v>220</v>
      </c>
      <c r="K48" s="78">
        <v>220</v>
      </c>
    </row>
    <row r="49" spans="1:11" ht="93.6">
      <c r="A49" s="131"/>
      <c r="B49" s="131"/>
      <c r="C49" s="131"/>
      <c r="D49" s="62" t="s">
        <v>23</v>
      </c>
      <c r="E49" s="65">
        <f>F49+G49+H49+I49+J49+K49</f>
        <v>9643.7999999999993</v>
      </c>
      <c r="F49" s="78">
        <v>1607.3</v>
      </c>
      <c r="G49" s="78">
        <v>1607.3</v>
      </c>
      <c r="H49" s="78">
        <v>1607.3</v>
      </c>
      <c r="I49" s="78">
        <v>1607.3</v>
      </c>
      <c r="J49" s="78">
        <v>1607.3</v>
      </c>
      <c r="K49" s="78">
        <v>1607.3</v>
      </c>
    </row>
    <row r="50" spans="1:11" ht="62.4">
      <c r="A50" s="131"/>
      <c r="B50" s="131"/>
      <c r="C50" s="131"/>
      <c r="D50" s="62" t="s">
        <v>24</v>
      </c>
      <c r="E50" s="61">
        <f>F50+G50+H50+I50+J50+K51</f>
        <v>0</v>
      </c>
      <c r="F50" s="78"/>
      <c r="G50" s="78"/>
      <c r="H50" s="78"/>
      <c r="I50" s="78"/>
      <c r="J50" s="78"/>
      <c r="K50" s="78"/>
    </row>
    <row r="51" spans="1:11" ht="78">
      <c r="A51" s="132"/>
      <c r="B51" s="132"/>
      <c r="C51" s="132"/>
      <c r="D51" s="62" t="s">
        <v>25</v>
      </c>
      <c r="E51" s="61" t="e">
        <f>F51+G51+H51+I51+J51+#REF!</f>
        <v>#REF!</v>
      </c>
      <c r="F51" s="78"/>
      <c r="G51" s="78"/>
      <c r="H51" s="78"/>
      <c r="I51" s="78"/>
      <c r="J51" s="78"/>
      <c r="K51" s="78"/>
    </row>
    <row r="52" spans="1:11" ht="15.6">
      <c r="A52" s="122" t="s">
        <v>69</v>
      </c>
      <c r="B52" s="111" t="s">
        <v>65</v>
      </c>
      <c r="C52" s="111"/>
      <c r="D52" s="22" t="s">
        <v>27</v>
      </c>
      <c r="E52" s="23">
        <f>F52+G52+H52+I52+J52+K53</f>
        <v>1320</v>
      </c>
      <c r="F52" s="70">
        <f>F53+F54+F55+F56</f>
        <v>220</v>
      </c>
      <c r="G52" s="70">
        <f t="shared" ref="G52:K52" si="25">G53+G54+G55+G56</f>
        <v>220</v>
      </c>
      <c r="H52" s="70">
        <f t="shared" si="25"/>
        <v>220</v>
      </c>
      <c r="I52" s="70">
        <f t="shared" si="25"/>
        <v>220</v>
      </c>
      <c r="J52" s="70">
        <f t="shared" si="25"/>
        <v>220</v>
      </c>
      <c r="K52" s="70">
        <f t="shared" si="25"/>
        <v>220</v>
      </c>
    </row>
    <row r="53" spans="1:11" ht="62.4">
      <c r="A53" s="112"/>
      <c r="B53" s="112"/>
      <c r="C53" s="112"/>
      <c r="D53" s="24" t="s">
        <v>22</v>
      </c>
      <c r="E53" s="63">
        <v>1320</v>
      </c>
      <c r="F53" s="75">
        <v>220</v>
      </c>
      <c r="G53" s="75">
        <v>220</v>
      </c>
      <c r="H53" s="75">
        <v>220</v>
      </c>
      <c r="I53" s="75">
        <v>220</v>
      </c>
      <c r="J53" s="75">
        <v>220</v>
      </c>
      <c r="K53" s="70">
        <v>220</v>
      </c>
    </row>
    <row r="54" spans="1:11" ht="93.6">
      <c r="A54" s="112"/>
      <c r="B54" s="112"/>
      <c r="C54" s="112"/>
      <c r="D54" s="24" t="s">
        <v>23</v>
      </c>
      <c r="E54" s="23">
        <f>F54+G54+H54+I54+J54+K55</f>
        <v>0</v>
      </c>
      <c r="F54" s="75"/>
      <c r="G54" s="75"/>
      <c r="H54" s="75"/>
      <c r="I54" s="75"/>
      <c r="J54" s="75"/>
      <c r="K54" s="75"/>
    </row>
    <row r="55" spans="1:11" ht="62.4">
      <c r="A55" s="112"/>
      <c r="B55" s="112"/>
      <c r="C55" s="112"/>
      <c r="D55" s="24" t="s">
        <v>24</v>
      </c>
      <c r="E55" s="23">
        <f>F55+G55+H55+I55+J55+K56</f>
        <v>0</v>
      </c>
      <c r="F55" s="75"/>
      <c r="G55" s="75"/>
      <c r="H55" s="75"/>
      <c r="I55" s="75"/>
      <c r="J55" s="75"/>
      <c r="K55" s="75"/>
    </row>
    <row r="56" spans="1:11" ht="78">
      <c r="A56" s="113"/>
      <c r="B56" s="113"/>
      <c r="C56" s="113"/>
      <c r="D56" s="24" t="s">
        <v>25</v>
      </c>
      <c r="E56" s="23">
        <v>0</v>
      </c>
      <c r="F56" s="75"/>
      <c r="G56" s="75"/>
      <c r="H56" s="75"/>
      <c r="I56" s="75"/>
      <c r="J56" s="75"/>
      <c r="K56" s="75"/>
    </row>
    <row r="57" spans="1:11" ht="15.6" customHeight="1">
      <c r="A57" s="122" t="s">
        <v>70</v>
      </c>
      <c r="B57" s="111" t="s">
        <v>66</v>
      </c>
      <c r="C57" s="111"/>
      <c r="D57" s="22" t="s">
        <v>27</v>
      </c>
      <c r="E57" s="23">
        <f>F57+G57+H57+I57+J57+K57</f>
        <v>2348.4</v>
      </c>
      <c r="F57" s="70">
        <f>F58+F59+F60+F61</f>
        <v>391.4</v>
      </c>
      <c r="G57" s="70">
        <f t="shared" ref="G57:K57" si="26">G58+G59+G60+G61</f>
        <v>391.4</v>
      </c>
      <c r="H57" s="70">
        <f t="shared" si="26"/>
        <v>391.4</v>
      </c>
      <c r="I57" s="70">
        <f t="shared" si="26"/>
        <v>391.4</v>
      </c>
      <c r="J57" s="70">
        <f t="shared" si="26"/>
        <v>391.4</v>
      </c>
      <c r="K57" s="70">
        <f t="shared" si="26"/>
        <v>391.4</v>
      </c>
    </row>
    <row r="58" spans="1:11" ht="62.4">
      <c r="A58" s="112"/>
      <c r="B58" s="112"/>
      <c r="C58" s="112"/>
      <c r="D58" s="24" t="s">
        <v>22</v>
      </c>
      <c r="E58" s="23"/>
      <c r="F58" s="75"/>
      <c r="G58" s="75"/>
      <c r="H58" s="75"/>
      <c r="I58" s="75"/>
      <c r="J58" s="75"/>
      <c r="K58" s="75"/>
    </row>
    <row r="59" spans="1:11" ht="93.6">
      <c r="A59" s="112"/>
      <c r="B59" s="112"/>
      <c r="C59" s="112"/>
      <c r="D59" s="24" t="s">
        <v>23</v>
      </c>
      <c r="E59" s="63">
        <f>F59+G59+H59+I59+J59+K59</f>
        <v>2348.4</v>
      </c>
      <c r="F59" s="75">
        <v>391.4</v>
      </c>
      <c r="G59" s="75">
        <v>391.4</v>
      </c>
      <c r="H59" s="75">
        <v>391.4</v>
      </c>
      <c r="I59" s="75">
        <v>391.4</v>
      </c>
      <c r="J59" s="75">
        <v>391.4</v>
      </c>
      <c r="K59" s="75">
        <v>391.4</v>
      </c>
    </row>
    <row r="60" spans="1:11" ht="62.4">
      <c r="A60" s="112"/>
      <c r="B60" s="112"/>
      <c r="C60" s="112"/>
      <c r="D60" s="24" t="s">
        <v>24</v>
      </c>
      <c r="E60" s="23">
        <f>F60+G60+H60+I60+J60+K61</f>
        <v>0</v>
      </c>
      <c r="F60" s="75"/>
      <c r="G60" s="75"/>
      <c r="H60" s="75"/>
      <c r="I60" s="75"/>
      <c r="J60" s="75"/>
      <c r="K60" s="75"/>
    </row>
    <row r="61" spans="1:11" ht="78">
      <c r="A61" s="113"/>
      <c r="B61" s="113"/>
      <c r="C61" s="113"/>
      <c r="D61" s="24" t="s">
        <v>25</v>
      </c>
      <c r="E61" s="23">
        <f>F61+G61+H61+I61+J61</f>
        <v>0</v>
      </c>
      <c r="F61" s="75"/>
      <c r="G61" s="75"/>
      <c r="H61" s="75"/>
      <c r="I61" s="75"/>
      <c r="J61" s="75"/>
      <c r="K61" s="75"/>
    </row>
    <row r="62" spans="1:11" ht="15.6" customHeight="1">
      <c r="A62" s="111" t="s">
        <v>71</v>
      </c>
      <c r="B62" s="111" t="s">
        <v>67</v>
      </c>
      <c r="C62" s="111"/>
      <c r="D62" s="22" t="s">
        <v>27</v>
      </c>
      <c r="E62" s="23">
        <f>F62+G62+H62+I62+J62+K62</f>
        <v>7295.4</v>
      </c>
      <c r="F62" s="70">
        <f t="shared" ref="F62:K62" si="27">F63+F64+F65+F66</f>
        <v>1215.9000000000001</v>
      </c>
      <c r="G62" s="70">
        <f t="shared" si="27"/>
        <v>1215.9000000000001</v>
      </c>
      <c r="H62" s="70">
        <f t="shared" si="27"/>
        <v>1215.9000000000001</v>
      </c>
      <c r="I62" s="70">
        <f t="shared" si="27"/>
        <v>1215.9000000000001</v>
      </c>
      <c r="J62" s="70">
        <f t="shared" si="27"/>
        <v>1215.9000000000001</v>
      </c>
      <c r="K62" s="70">
        <f t="shared" si="27"/>
        <v>1215.9000000000001</v>
      </c>
    </row>
    <row r="63" spans="1:11" ht="62.4">
      <c r="A63" s="112"/>
      <c r="B63" s="112"/>
      <c r="C63" s="112"/>
      <c r="D63" s="24" t="s">
        <v>22</v>
      </c>
      <c r="E63" s="23"/>
      <c r="F63" s="75"/>
      <c r="G63" s="75"/>
      <c r="H63" s="75"/>
      <c r="I63" s="75"/>
      <c r="J63" s="75"/>
      <c r="K63" s="75"/>
    </row>
    <row r="64" spans="1:11" ht="93.6">
      <c r="A64" s="112"/>
      <c r="B64" s="112"/>
      <c r="C64" s="112"/>
      <c r="D64" s="24" t="s">
        <v>23</v>
      </c>
      <c r="E64" s="63">
        <f>F64+G64+H64+I64+J64+K64</f>
        <v>7295.4</v>
      </c>
      <c r="F64" s="75">
        <v>1215.9000000000001</v>
      </c>
      <c r="G64" s="75">
        <v>1215.9000000000001</v>
      </c>
      <c r="H64" s="75">
        <v>1215.9000000000001</v>
      </c>
      <c r="I64" s="75">
        <v>1215.9000000000001</v>
      </c>
      <c r="J64" s="75">
        <v>1215.9000000000001</v>
      </c>
      <c r="K64" s="75">
        <v>1215.9000000000001</v>
      </c>
    </row>
    <row r="65" spans="1:11" ht="62.4">
      <c r="A65" s="112"/>
      <c r="B65" s="112"/>
      <c r="C65" s="112"/>
      <c r="D65" s="24" t="s">
        <v>24</v>
      </c>
      <c r="E65" s="23">
        <f>F65+G65+H65+I65+J65+K66</f>
        <v>0</v>
      </c>
      <c r="F65" s="75"/>
      <c r="G65" s="75"/>
      <c r="H65" s="75"/>
      <c r="I65" s="75"/>
      <c r="J65" s="75"/>
      <c r="K65" s="75"/>
    </row>
    <row r="66" spans="1:11" ht="78">
      <c r="A66" s="113"/>
      <c r="B66" s="113"/>
      <c r="C66" s="113"/>
      <c r="D66" s="24" t="s">
        <v>25</v>
      </c>
      <c r="E66" s="23">
        <f>F66+G66+H66+I66+J66</f>
        <v>0</v>
      </c>
      <c r="F66" s="75"/>
      <c r="G66" s="75"/>
      <c r="H66" s="75"/>
      <c r="I66" s="75"/>
      <c r="J66" s="75"/>
      <c r="K66" s="75"/>
    </row>
  </sheetData>
  <mergeCells count="42">
    <mergeCell ref="B25:B30"/>
    <mergeCell ref="C25:C30"/>
    <mergeCell ref="A31:A36"/>
    <mergeCell ref="B31:B36"/>
    <mergeCell ref="C31:C36"/>
    <mergeCell ref="A25:A30"/>
    <mergeCell ref="C52:C56"/>
    <mergeCell ref="A37:A41"/>
    <mergeCell ref="B37:B41"/>
    <mergeCell ref="C37:C41"/>
    <mergeCell ref="C47:C51"/>
    <mergeCell ref="B47:B51"/>
    <mergeCell ref="A47:A51"/>
    <mergeCell ref="A42:A46"/>
    <mergeCell ref="B42:B46"/>
    <mergeCell ref="C42:C46"/>
    <mergeCell ref="A4:K4"/>
    <mergeCell ref="A5:C5"/>
    <mergeCell ref="A6:C6"/>
    <mergeCell ref="D11:D12"/>
    <mergeCell ref="F11:K11"/>
    <mergeCell ref="C11:C12"/>
    <mergeCell ref="B11:B12"/>
    <mergeCell ref="A11:A12"/>
    <mergeCell ref="F1:K1"/>
    <mergeCell ref="F2:K2"/>
    <mergeCell ref="A62:A66"/>
    <mergeCell ref="B62:B66"/>
    <mergeCell ref="C62:C66"/>
    <mergeCell ref="D5:K5"/>
    <mergeCell ref="D6:K6"/>
    <mergeCell ref="A13:A18"/>
    <mergeCell ref="B13:B18"/>
    <mergeCell ref="C13:C18"/>
    <mergeCell ref="A19:A24"/>
    <mergeCell ref="B19:B24"/>
    <mergeCell ref="C19:C24"/>
    <mergeCell ref="A57:A61"/>
    <mergeCell ref="B57:B61"/>
    <mergeCell ref="C57:C61"/>
    <mergeCell ref="A52:A56"/>
    <mergeCell ref="B52:B56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2" manualBreakCount="2">
    <brk id="18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ПРИЛОЖ 2</vt:lpstr>
      <vt:lpstr> приложение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2019-06-21T07:10:43Z</dcterms:modified>
</cp:coreProperties>
</file>