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24519"/>
</workbook>
</file>

<file path=xl/calcChain.xml><?xml version="1.0" encoding="utf-8"?>
<calcChain xmlns="http://schemas.openxmlformats.org/spreadsheetml/2006/main">
  <c r="E28" i="4"/>
  <c r="E29"/>
  <c r="E30"/>
  <c r="E31"/>
  <c r="E32"/>
  <c r="E33"/>
  <c r="E34"/>
  <c r="E35"/>
  <c r="E36"/>
  <c r="E37"/>
  <c r="E38"/>
  <c r="E39"/>
  <c r="E40"/>
  <c r="E41"/>
  <c r="E42"/>
  <c r="E26"/>
  <c r="E25"/>
  <c r="E20"/>
  <c r="E19"/>
  <c r="E14"/>
  <c r="E13"/>
  <c r="F14"/>
  <c r="G14"/>
  <c r="H14"/>
  <c r="I14"/>
  <c r="J14"/>
  <c r="K14"/>
  <c r="F19"/>
  <c r="G19"/>
  <c r="H19"/>
  <c r="I19"/>
  <c r="J19"/>
  <c r="K19"/>
  <c r="F13"/>
  <c r="G13"/>
  <c r="H13"/>
  <c r="I13"/>
  <c r="J13"/>
  <c r="K13"/>
  <c r="K37"/>
  <c r="J37"/>
  <c r="I37"/>
  <c r="H37"/>
  <c r="G37"/>
  <c r="F37"/>
  <c r="K31"/>
  <c r="J31"/>
  <c r="I31"/>
  <c r="H31"/>
  <c r="G31"/>
  <c r="F31"/>
  <c r="E27"/>
  <c r="K25"/>
  <c r="J25"/>
  <c r="I25"/>
  <c r="H25"/>
  <c r="G25"/>
  <c r="F25"/>
  <c r="E24"/>
  <c r="E23"/>
  <c r="E22"/>
  <c r="E21"/>
  <c r="E18"/>
  <c r="E17"/>
  <c r="E16"/>
  <c r="E15"/>
</calcChain>
</file>

<file path=xl/sharedStrings.xml><?xml version="1.0" encoding="utf-8"?>
<sst xmlns="http://schemas.openxmlformats.org/spreadsheetml/2006/main" count="138" uniqueCount="79">
  <si>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</si>
  <si>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</si>
  <si>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</si>
  <si>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</si>
  <si>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</si>
  <si>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</si>
  <si>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</si>
  <si>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</si>
  <si>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</si>
  <si>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</si>
  <si>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</si>
  <si>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</si>
  <si>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</si>
  <si>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</si>
  <si>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</si>
  <si>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</si>
  <si>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</si>
  <si>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</si>
  <si>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</si>
  <si>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</si>
  <si>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</si>
  <si>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</si>
  <si>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</si>
  <si>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</si>
  <si>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</si>
  <si>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</si>
  <si>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</si>
  <si>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</si>
  <si>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</si>
  <si>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</si>
  <si>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</si>
  <si>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</si>
  <si>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</si>
  <si>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</si>
  <si>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</si>
  <si>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</si>
  <si>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</si>
  <si>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</si>
  <si>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</si>
  <si>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</si>
  <si>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</si>
  <si>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 Администрации МО "Усть-Коксинский район" РА </t>
  </si>
  <si>
    <t>чел.</t>
  </si>
  <si>
    <t>%</t>
  </si>
  <si>
    <t>2.1.1</t>
  </si>
  <si>
    <t>3.1.1</t>
  </si>
  <si>
    <t xml:space="preserve">Администрации МО "Усть-Коксинский район" РА </t>
  </si>
  <si>
    <t xml:space="preserve"> Подпрограмма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</si>
  <si>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</si>
  <si>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</si>
  <si>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</si>
  <si>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>2019-2024гг.</t>
  </si>
  <si>
    <t xml:space="preserve">«Улучшение условий и охраны труда в МО «Усть-Коксинский район, Республика Алтай»» </t>
  </si>
  <si>
    <t>Количество лиц среди руководителей и специалистов, обученных безопасным методам работ</t>
  </si>
  <si>
    <t xml:space="preserve"> Муниципальная программа " Улучшение условий и охраны труда  в МО «Усть-Коксинский район, Республика Алтай "</t>
  </si>
  <si>
    <t xml:space="preserve"> Подпрограмма: "Улучшение условий и охраны труда"</t>
  </si>
  <si>
    <t>Процент обеспеченности СИЗ по отраслям в соответствии с утвержденными нормами выдачи</t>
  </si>
  <si>
    <t>Основное мероприятие: специальная оценка условий труда</t>
  </si>
  <si>
    <t>Количество заседаний районной межведомственной комиссии по охране труда</t>
  </si>
  <si>
    <t>шт.</t>
  </si>
  <si>
    <t>Основное мероприятие: Обучения по охране труда руководителей и специалистов</t>
  </si>
  <si>
    <t>Основное мероприятие: Обеспечение выполнения требований охраны труда в муниципальных учреждений</t>
  </si>
  <si>
    <t>Количество рабочих мест, на которых организованна СОУТ</t>
  </si>
  <si>
    <t>Специальнаяч оценка условий труда</t>
  </si>
  <si>
    <t xml:space="preserve"> Администрация МО "Усть-коксинский район" РА </t>
  </si>
  <si>
    <t xml:space="preserve"> Подпрограмма "Улучшение условий и охраны труда"</t>
  </si>
  <si>
    <t>обучение по охране труда руководителей и специалистов</t>
  </si>
  <si>
    <t xml:space="preserve"> Администрация МО "Усть-Коксинский район" РА </t>
  </si>
  <si>
    <t>Информирование работодателей об изменениях в трудовом законодательстве</t>
  </si>
  <si>
    <t>шт.( статей)</t>
  </si>
  <si>
    <t>Процент обеспеченности СИЗ утвержденными нормами</t>
  </si>
  <si>
    <t xml:space="preserve">Администрация МО "Усть-Коксинский район" РА </t>
  </si>
  <si>
    <t>обеспечение выполнения требований охраны труда в муниципальных учреждениях</t>
  </si>
  <si>
    <t>Количество лиц прошедших периодический медицинский профилактический осмотр</t>
  </si>
  <si>
    <t>Улучшение условий и охраны труда в МО «Усть-Коксинский район, Республика Алтай</t>
  </si>
  <si>
    <t>Улучшение условий и охраны труда</t>
  </si>
  <si>
    <t xml:space="preserve">Приложение N 5
к Порядку  разработки, реализации
и оценки эффективности муниципальных программ
МО «Усть-Коксинский район» РА
</t>
  </si>
  <si>
    <t xml:space="preserve">Приложение N 4         к Порядку  разработки, реализации
и оценки эффективности муниципальных программ
МО «Усть-Коксинский район» РА
</t>
  </si>
  <si>
    <t xml:space="preserve">Приложение N2
к Порядку  разработки, реализации
и оценки эффективности муниципальных программ
МО «Усть-Коксинский район» РА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</si>
</sst>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5" borderId="1" xfId="0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>
      <selection activeCell="D10" sqref="D10:K10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3" width="7.33203125" style="1" customWidth="1"/>
    <col min="4" max="4" width="10.6640625" style="1" customWidth="1"/>
    <col min="5" max="5" width="8.6640625" style="1" customWidth="1"/>
    <col min="6" max="6" width="11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>
      <c r="E1" s="45" t="s">
        <v>78</v>
      </c>
      <c r="F1" s="45"/>
      <c r="G1" s="45"/>
      <c r="H1" s="45"/>
      <c r="I1" s="45"/>
      <c r="J1" s="45"/>
      <c r="K1" s="45"/>
    </row>
    <row r="2" spans="1:12" ht="26.4" customHeight="1">
      <c r="E2" s="45"/>
      <c r="F2" s="45"/>
      <c r="G2" s="45"/>
      <c r="H2" s="45"/>
      <c r="I2" s="45"/>
      <c r="J2" s="45"/>
      <c r="K2" s="45"/>
    </row>
    <row r="4" spans="1:12" ht="29.4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ht="33" customHeight="1">
      <c r="A5" s="46" t="s">
        <v>7</v>
      </c>
      <c r="B5" s="46"/>
      <c r="C5" s="46"/>
      <c r="D5" s="47" t="s">
        <v>52</v>
      </c>
      <c r="E5" s="47"/>
      <c r="F5" s="47"/>
      <c r="G5" s="47"/>
      <c r="H5" s="47"/>
      <c r="I5" s="47"/>
      <c r="J5" s="47"/>
      <c r="K5" s="47"/>
    </row>
    <row r="6" spans="1:12">
      <c r="A6" s="46" t="s">
        <v>8</v>
      </c>
      <c r="B6" s="46"/>
      <c r="C6" s="46"/>
      <c r="D6" s="48" t="s">
        <v>41</v>
      </c>
      <c r="E6" s="48"/>
      <c r="F6" s="48"/>
      <c r="G6" s="48"/>
      <c r="H6" s="48"/>
      <c r="I6" s="48"/>
      <c r="J6" s="48"/>
      <c r="K6" s="48"/>
    </row>
    <row r="10" spans="1:12">
      <c r="A10" s="50" t="s">
        <v>9</v>
      </c>
      <c r="B10" s="51" t="s">
        <v>1</v>
      </c>
      <c r="C10" s="51" t="s">
        <v>2</v>
      </c>
      <c r="D10" s="50"/>
      <c r="E10" s="50"/>
      <c r="F10" s="50"/>
      <c r="G10" s="50"/>
      <c r="H10" s="50"/>
      <c r="I10" s="50"/>
      <c r="J10" s="50"/>
      <c r="K10" s="50"/>
      <c r="L10" s="3"/>
    </row>
    <row r="11" spans="1:12" ht="56.4" customHeight="1">
      <c r="A11" s="50"/>
      <c r="B11" s="51"/>
      <c r="C11" s="51"/>
      <c r="D11" s="4" t="s">
        <v>40</v>
      </c>
      <c r="E11" s="4" t="s">
        <v>39</v>
      </c>
      <c r="F11" s="4" t="s">
        <v>25</v>
      </c>
      <c r="G11" s="4" t="s">
        <v>26</v>
      </c>
      <c r="H11" s="4" t="s">
        <v>27</v>
      </c>
      <c r="I11" s="4" t="s">
        <v>28</v>
      </c>
      <c r="J11" s="4" t="s">
        <v>29</v>
      </c>
      <c r="K11" s="4" t="s">
        <v>30</v>
      </c>
      <c r="L11" s="3"/>
    </row>
    <row r="12" spans="1:12">
      <c r="A12" s="50"/>
      <c r="B12" s="51"/>
      <c r="C12" s="51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>
      <c r="A13" s="52" t="s">
        <v>54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2" ht="109.95" customHeight="1">
      <c r="A14" s="28">
        <v>1</v>
      </c>
      <c r="B14" s="27" t="s">
        <v>53</v>
      </c>
      <c r="C14" s="35" t="s">
        <v>42</v>
      </c>
      <c r="D14" s="30">
        <v>80</v>
      </c>
      <c r="E14" s="30">
        <v>98</v>
      </c>
      <c r="F14" s="28">
        <v>121</v>
      </c>
      <c r="G14" s="28">
        <v>97</v>
      </c>
      <c r="H14" s="28">
        <v>165</v>
      </c>
      <c r="I14" s="28">
        <v>176</v>
      </c>
      <c r="J14" s="28">
        <v>180</v>
      </c>
      <c r="K14" s="28">
        <v>190</v>
      </c>
    </row>
    <row r="15" spans="1:12" ht="32.4" customHeight="1">
      <c r="A15" s="28">
        <v>2</v>
      </c>
      <c r="B15" s="26"/>
      <c r="C15" s="9"/>
      <c r="D15" s="2"/>
      <c r="E15" s="2"/>
      <c r="F15" s="2"/>
      <c r="G15" s="2"/>
      <c r="H15" s="2"/>
      <c r="I15" s="2"/>
      <c r="J15" s="2"/>
      <c r="K15" s="2"/>
    </row>
    <row r="16" spans="1:12">
      <c r="A16" s="49" t="s">
        <v>55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12.95" customHeight="1">
      <c r="A17" s="6" t="s">
        <v>11</v>
      </c>
      <c r="B17" s="27" t="s">
        <v>56</v>
      </c>
      <c r="C17" s="28" t="s">
        <v>43</v>
      </c>
      <c r="D17" s="30">
        <v>79</v>
      </c>
      <c r="E17" s="30">
        <v>83</v>
      </c>
      <c r="F17" s="28">
        <v>89</v>
      </c>
      <c r="G17" s="28">
        <v>95</v>
      </c>
      <c r="H17" s="28">
        <v>95</v>
      </c>
      <c r="I17" s="28">
        <v>95</v>
      </c>
      <c r="J17" s="28">
        <v>95</v>
      </c>
      <c r="K17" s="28">
        <v>95</v>
      </c>
    </row>
    <row r="18" spans="1:11" ht="27" customHeight="1">
      <c r="A18" s="39" t="s">
        <v>57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63" customHeight="1">
      <c r="A19" s="29" t="s">
        <v>12</v>
      </c>
      <c r="B19" s="27" t="s">
        <v>58</v>
      </c>
      <c r="C19" s="35" t="s">
        <v>59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</row>
    <row r="20" spans="1:11">
      <c r="A20" s="40" t="s">
        <v>60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69" customHeight="1">
      <c r="A21" s="29" t="s">
        <v>44</v>
      </c>
      <c r="B21" s="27" t="s">
        <v>68</v>
      </c>
      <c r="C21" s="35" t="s">
        <v>69</v>
      </c>
      <c r="D21" s="30">
        <v>4</v>
      </c>
      <c r="E21" s="30">
        <v>4</v>
      </c>
      <c r="F21" s="35">
        <v>4</v>
      </c>
      <c r="G21" s="35">
        <v>4</v>
      </c>
      <c r="H21" s="35">
        <v>4</v>
      </c>
      <c r="I21" s="35">
        <v>4</v>
      </c>
      <c r="J21" s="35">
        <v>4</v>
      </c>
      <c r="K21" s="35">
        <v>4</v>
      </c>
    </row>
    <row r="22" spans="1:11" ht="15.6" customHeight="1">
      <c r="A22" s="41" t="s">
        <v>61</v>
      </c>
      <c r="B22" s="42"/>
      <c r="C22" s="42"/>
      <c r="D22" s="42"/>
      <c r="E22" s="42"/>
      <c r="F22" s="42"/>
      <c r="G22" s="42"/>
      <c r="H22" s="42"/>
      <c r="I22" s="42"/>
      <c r="J22" s="42"/>
      <c r="K22" s="43"/>
    </row>
    <row r="23" spans="1:11" ht="79.8" customHeight="1">
      <c r="A23" s="29" t="s">
        <v>45</v>
      </c>
      <c r="B23" s="27" t="s">
        <v>62</v>
      </c>
      <c r="C23" s="35" t="s">
        <v>59</v>
      </c>
      <c r="D23" s="2">
        <v>1317</v>
      </c>
      <c r="E23" s="2">
        <v>1499</v>
      </c>
      <c r="F23" s="2">
        <v>1689</v>
      </c>
      <c r="G23" s="2">
        <v>2069</v>
      </c>
      <c r="H23" s="2">
        <v>2569</v>
      </c>
      <c r="I23" s="2">
        <v>2700</v>
      </c>
      <c r="J23" s="2">
        <v>2800</v>
      </c>
      <c r="K23" s="2">
        <v>2950</v>
      </c>
    </row>
  </sheetData>
  <mergeCells count="15">
    <mergeCell ref="A18:K18"/>
    <mergeCell ref="A20:K20"/>
    <mergeCell ref="A22:K22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94" zoomScaleSheetLayoutView="94" workbookViewId="0">
      <selection activeCell="A6" sqref="A6:F6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>
      <c r="C1" s="45" t="s">
        <v>77</v>
      </c>
      <c r="D1" s="45"/>
      <c r="E1" s="45"/>
      <c r="F1" s="78"/>
      <c r="G1" s="7"/>
      <c r="H1" s="7"/>
      <c r="I1" s="7"/>
      <c r="J1" s="7"/>
    </row>
    <row r="2" spans="1:10">
      <c r="C2" s="78"/>
      <c r="D2" s="78"/>
      <c r="E2" s="78"/>
      <c r="F2" s="78"/>
      <c r="G2" s="7"/>
      <c r="H2" s="7"/>
      <c r="I2" s="7"/>
      <c r="J2" s="7"/>
    </row>
    <row r="3" spans="1:10">
      <c r="C3" s="78"/>
      <c r="D3" s="78"/>
      <c r="E3" s="78"/>
      <c r="F3" s="78"/>
      <c r="G3" s="7"/>
      <c r="H3" s="7"/>
      <c r="I3" s="7"/>
      <c r="J3" s="7"/>
    </row>
    <row r="4" spans="1:10" ht="12" customHeight="1">
      <c r="C4" s="78"/>
      <c r="D4" s="78"/>
      <c r="E4" s="78"/>
      <c r="F4" s="78"/>
      <c r="G4" s="7"/>
      <c r="H4" s="7"/>
      <c r="I4" s="7"/>
      <c r="J4" s="7"/>
    </row>
    <row r="6" spans="1:10" ht="39.6" customHeight="1">
      <c r="A6" s="62" t="s">
        <v>13</v>
      </c>
      <c r="B6" s="62"/>
      <c r="C6" s="62"/>
      <c r="D6" s="62"/>
      <c r="E6" s="62"/>
      <c r="F6" s="62"/>
      <c r="G6" s="3"/>
      <c r="H6" s="3"/>
      <c r="I6" s="3"/>
      <c r="J6" s="3"/>
    </row>
    <row r="7" spans="1:10" ht="55.95" customHeight="1">
      <c r="A7" s="63" t="s">
        <v>7</v>
      </c>
      <c r="B7" s="63"/>
      <c r="C7" s="64" t="s">
        <v>52</v>
      </c>
      <c r="D7" s="64"/>
      <c r="E7" s="64"/>
      <c r="F7" s="64"/>
    </row>
    <row r="8" spans="1:10">
      <c r="A8" s="63" t="s">
        <v>8</v>
      </c>
      <c r="B8" s="63"/>
      <c r="C8" s="65" t="s">
        <v>41</v>
      </c>
      <c r="D8" s="65"/>
      <c r="E8" s="65"/>
      <c r="F8" s="65"/>
    </row>
    <row r="10" spans="1:10" ht="42" customHeight="1">
      <c r="A10" s="53" t="s">
        <v>14</v>
      </c>
      <c r="B10" s="53" t="s">
        <v>15</v>
      </c>
      <c r="C10" s="53" t="s">
        <v>16</v>
      </c>
      <c r="D10" s="53" t="s">
        <v>17</v>
      </c>
      <c r="E10" s="53" t="s">
        <v>18</v>
      </c>
      <c r="F10" s="53" t="s">
        <v>19</v>
      </c>
    </row>
    <row r="11" spans="1:10" ht="42.6" customHeight="1">
      <c r="A11" s="54"/>
      <c r="B11" s="54"/>
      <c r="C11" s="54"/>
      <c r="D11" s="54"/>
      <c r="E11" s="54"/>
      <c r="F11" s="54"/>
    </row>
    <row r="12" spans="1:10">
      <c r="A12" s="55"/>
      <c r="B12" s="55"/>
      <c r="C12" s="55"/>
      <c r="D12" s="55"/>
      <c r="E12" s="55"/>
      <c r="F12" s="55"/>
    </row>
    <row r="13" spans="1:10">
      <c r="A13" s="66" t="s">
        <v>65</v>
      </c>
      <c r="B13" s="66"/>
      <c r="C13" s="66"/>
      <c r="D13" s="66"/>
      <c r="E13" s="66"/>
      <c r="F13" s="66"/>
    </row>
    <row r="14" spans="1:10" ht="82.8" customHeight="1">
      <c r="A14" s="56" t="s">
        <v>11</v>
      </c>
      <c r="B14" s="53" t="s">
        <v>63</v>
      </c>
      <c r="C14" s="53" t="s">
        <v>64</v>
      </c>
      <c r="D14" s="69" t="s">
        <v>51</v>
      </c>
      <c r="E14" s="37" t="s">
        <v>58</v>
      </c>
      <c r="F14" s="58" t="s">
        <v>70</v>
      </c>
    </row>
    <row r="15" spans="1:10" ht="41.4" customHeight="1">
      <c r="A15" s="57"/>
      <c r="B15" s="55"/>
      <c r="C15" s="55"/>
      <c r="D15" s="70"/>
      <c r="E15" s="38"/>
      <c r="F15" s="59"/>
    </row>
    <row r="16" spans="1:10" ht="41.4" customHeight="1">
      <c r="A16" s="56" t="s">
        <v>10</v>
      </c>
      <c r="B16" s="60" t="s">
        <v>66</v>
      </c>
      <c r="C16" s="67" t="s">
        <v>67</v>
      </c>
      <c r="D16" s="69" t="s">
        <v>51</v>
      </c>
      <c r="E16" s="53" t="s">
        <v>68</v>
      </c>
      <c r="F16" s="53" t="s">
        <v>53</v>
      </c>
    </row>
    <row r="17" spans="1:6" ht="96.6" customHeight="1">
      <c r="A17" s="57"/>
      <c r="B17" s="61"/>
      <c r="C17" s="68"/>
      <c r="D17" s="70"/>
      <c r="E17" s="55"/>
      <c r="F17" s="55"/>
    </row>
    <row r="18" spans="1:6" ht="75.599999999999994" customHeight="1">
      <c r="A18" s="8" t="s">
        <v>38</v>
      </c>
      <c r="B18" s="26" t="s">
        <v>72</v>
      </c>
      <c r="C18" s="4" t="s">
        <v>71</v>
      </c>
      <c r="D18" s="5" t="s">
        <v>51</v>
      </c>
      <c r="E18" s="36" t="s">
        <v>62</v>
      </c>
      <c r="F18" s="31" t="s">
        <v>73</v>
      </c>
    </row>
  </sheetData>
  <mergeCells count="24">
    <mergeCell ref="C14:C15"/>
    <mergeCell ref="D14:D15"/>
    <mergeCell ref="C1:E1"/>
    <mergeCell ref="A6:F6"/>
    <mergeCell ref="A7:B7"/>
    <mergeCell ref="A8:B8"/>
    <mergeCell ref="C7:F7"/>
    <mergeCell ref="C8:F8"/>
    <mergeCell ref="F10:F12"/>
    <mergeCell ref="A14:A15"/>
    <mergeCell ref="F14:F15"/>
    <mergeCell ref="B16:B17"/>
    <mergeCell ref="F16:F17"/>
    <mergeCell ref="A13:F13"/>
    <mergeCell ref="E16:E17"/>
    <mergeCell ref="A10:A12"/>
    <mergeCell ref="B10:B12"/>
    <mergeCell ref="C10:C12"/>
    <mergeCell ref="D10:D12"/>
    <mergeCell ref="E10:E12"/>
    <mergeCell ref="A16:A17"/>
    <mergeCell ref="C16:C17"/>
    <mergeCell ref="D16:D17"/>
    <mergeCell ref="B14:B15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>
      <selection activeCell="F1" sqref="F1:K2"/>
    </sheetView>
  </sheetViews>
  <sheetFormatPr defaultRowHeight="14.4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</cols>
  <sheetData>
    <row r="1" spans="1:11">
      <c r="F1" s="45" t="s">
        <v>76</v>
      </c>
      <c r="G1" s="45"/>
      <c r="H1" s="45"/>
      <c r="I1" s="45"/>
      <c r="J1" s="45"/>
      <c r="K1" s="45"/>
    </row>
    <row r="2" spans="1:11" ht="58.95" customHeight="1">
      <c r="F2" s="45"/>
      <c r="G2" s="45"/>
      <c r="H2" s="45"/>
      <c r="I2" s="45"/>
      <c r="J2" s="45"/>
      <c r="K2" s="45"/>
    </row>
    <row r="4" spans="1:1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47.4" customHeight="1">
      <c r="A5" s="46" t="s">
        <v>7</v>
      </c>
      <c r="B5" s="46"/>
      <c r="C5" s="46"/>
      <c r="D5" s="47" t="s">
        <v>52</v>
      </c>
      <c r="E5" s="47"/>
      <c r="F5" s="47"/>
      <c r="G5" s="47"/>
      <c r="H5" s="47"/>
      <c r="I5" s="47"/>
      <c r="J5" s="47"/>
      <c r="K5" s="47"/>
    </row>
    <row r="6" spans="1:11">
      <c r="A6" s="46" t="s">
        <v>8</v>
      </c>
      <c r="B6" s="46"/>
      <c r="C6" s="46"/>
      <c r="D6" s="48" t="s">
        <v>46</v>
      </c>
      <c r="E6" s="48"/>
      <c r="F6" s="48"/>
      <c r="G6" s="48"/>
      <c r="H6" s="48"/>
      <c r="I6" s="48"/>
      <c r="J6" s="48"/>
      <c r="K6" s="48"/>
    </row>
    <row r="11" spans="1:11" ht="15.6">
      <c r="A11" s="76" t="s">
        <v>20</v>
      </c>
      <c r="B11" s="71" t="s">
        <v>21</v>
      </c>
      <c r="C11" s="71" t="s">
        <v>22</v>
      </c>
      <c r="D11" s="71" t="s">
        <v>23</v>
      </c>
      <c r="E11" s="10"/>
      <c r="F11" s="75" t="s">
        <v>24</v>
      </c>
      <c r="G11" s="75"/>
      <c r="H11" s="75"/>
      <c r="I11" s="75"/>
      <c r="J11" s="75"/>
      <c r="K11" s="75"/>
    </row>
    <row r="12" spans="1:11" ht="31.2">
      <c r="A12" s="77"/>
      <c r="B12" s="67"/>
      <c r="C12" s="67"/>
      <c r="D12" s="67"/>
      <c r="E12" s="12" t="s">
        <v>31</v>
      </c>
      <c r="F12" s="11" t="s">
        <v>25</v>
      </c>
      <c r="G12" s="11" t="s">
        <v>26</v>
      </c>
      <c r="H12" s="11" t="s">
        <v>27</v>
      </c>
      <c r="I12" s="11" t="s">
        <v>28</v>
      </c>
      <c r="J12" s="11" t="s">
        <v>29</v>
      </c>
      <c r="K12" s="11" t="s">
        <v>30</v>
      </c>
    </row>
    <row r="13" spans="1:11" ht="15.6">
      <c r="A13" s="74" t="s">
        <v>6</v>
      </c>
      <c r="B13" s="74" t="s">
        <v>74</v>
      </c>
      <c r="C13" s="74" t="s">
        <v>48</v>
      </c>
      <c r="D13" s="13" t="s">
        <v>37</v>
      </c>
      <c r="E13" s="16">
        <f>F13+G13+H13+I13+J13+K13</f>
        <v>2079.5400000000004</v>
      </c>
      <c r="F13" s="16">
        <f t="shared" ref="F13:K13" si="0">F19</f>
        <v>346.59000000000003</v>
      </c>
      <c r="G13" s="16">
        <f t="shared" si="0"/>
        <v>346.59000000000003</v>
      </c>
      <c r="H13" s="16">
        <f t="shared" si="0"/>
        <v>346.59000000000003</v>
      </c>
      <c r="I13" s="16">
        <f t="shared" si="0"/>
        <v>346.59000000000003</v>
      </c>
      <c r="J13" s="16">
        <f t="shared" si="0"/>
        <v>346.59000000000003</v>
      </c>
      <c r="K13" s="16">
        <f t="shared" si="0"/>
        <v>346.59000000000003</v>
      </c>
    </row>
    <row r="14" spans="1:11" ht="62.4">
      <c r="A14" s="74"/>
      <c r="B14" s="74"/>
      <c r="C14" s="74"/>
      <c r="D14" s="14" t="s">
        <v>32</v>
      </c>
      <c r="E14" s="16">
        <f>F14+G14+H14+I14+J14+K14</f>
        <v>2079.54</v>
      </c>
      <c r="F14" s="16">
        <f t="shared" ref="F14:K14" si="1">F20</f>
        <v>346.59</v>
      </c>
      <c r="G14" s="16">
        <f t="shared" si="1"/>
        <v>346.59</v>
      </c>
      <c r="H14" s="16">
        <f t="shared" si="1"/>
        <v>346.59</v>
      </c>
      <c r="I14" s="16">
        <f t="shared" si="1"/>
        <v>346.59</v>
      </c>
      <c r="J14" s="16">
        <f t="shared" si="1"/>
        <v>346.59</v>
      </c>
      <c r="K14" s="16">
        <f t="shared" si="1"/>
        <v>346.59</v>
      </c>
    </row>
    <row r="15" spans="1:11" ht="82.2" customHeight="1">
      <c r="A15" s="74"/>
      <c r="B15" s="74"/>
      <c r="C15" s="74"/>
      <c r="D15" s="14" t="s">
        <v>33</v>
      </c>
      <c r="E15" s="16">
        <f t="shared" ref="E15:E18" si="2">F15+G15+H15+I15+J15+K15</f>
        <v>0</v>
      </c>
      <c r="F15" s="15"/>
      <c r="G15" s="15"/>
      <c r="H15" s="15"/>
      <c r="I15" s="15"/>
      <c r="J15" s="15"/>
      <c r="K15" s="15"/>
    </row>
    <row r="16" spans="1:11" ht="62.4">
      <c r="A16" s="74"/>
      <c r="B16" s="74"/>
      <c r="C16" s="74"/>
      <c r="D16" s="14" t="s">
        <v>34</v>
      </c>
      <c r="E16" s="16">
        <f t="shared" si="2"/>
        <v>0</v>
      </c>
      <c r="F16" s="15"/>
      <c r="G16" s="15"/>
      <c r="H16" s="15"/>
      <c r="I16" s="15"/>
      <c r="J16" s="15"/>
      <c r="K16" s="15"/>
    </row>
    <row r="17" spans="1:11" ht="78">
      <c r="A17" s="74"/>
      <c r="B17" s="74"/>
      <c r="C17" s="74"/>
      <c r="D17" s="14" t="s">
        <v>35</v>
      </c>
      <c r="E17" s="16">
        <f t="shared" si="2"/>
        <v>0</v>
      </c>
      <c r="F17" s="15"/>
      <c r="G17" s="15"/>
      <c r="H17" s="15"/>
      <c r="I17" s="15"/>
      <c r="J17" s="15"/>
      <c r="K17" s="15"/>
    </row>
    <row r="18" spans="1:11" ht="46.8">
      <c r="A18" s="74"/>
      <c r="B18" s="74"/>
      <c r="C18" s="74"/>
      <c r="D18" s="14" t="s">
        <v>36</v>
      </c>
      <c r="E18" s="16">
        <f t="shared" si="2"/>
        <v>0</v>
      </c>
      <c r="F18" s="15"/>
      <c r="G18" s="15"/>
      <c r="H18" s="15"/>
      <c r="I18" s="15"/>
      <c r="J18" s="15"/>
      <c r="K18" s="15"/>
    </row>
    <row r="19" spans="1:11" ht="15.6">
      <c r="A19" s="72" t="s">
        <v>47</v>
      </c>
      <c r="B19" s="71" t="s">
        <v>75</v>
      </c>
      <c r="C19" s="71" t="s">
        <v>49</v>
      </c>
      <c r="D19" s="17" t="s">
        <v>37</v>
      </c>
      <c r="E19" s="18">
        <f>F19+G19+H19+I19+J19+K19</f>
        <v>2079.5400000000004</v>
      </c>
      <c r="F19" s="18">
        <f t="shared" ref="F19:K19" si="3">F25+F31+F37</f>
        <v>346.59000000000003</v>
      </c>
      <c r="G19" s="18">
        <f t="shared" si="3"/>
        <v>346.59000000000003</v>
      </c>
      <c r="H19" s="18">
        <f t="shared" si="3"/>
        <v>346.59000000000003</v>
      </c>
      <c r="I19" s="18">
        <f t="shared" si="3"/>
        <v>346.59000000000003</v>
      </c>
      <c r="J19" s="18">
        <f t="shared" si="3"/>
        <v>346.59000000000003</v>
      </c>
      <c r="K19" s="18">
        <f t="shared" si="3"/>
        <v>346.59000000000003</v>
      </c>
    </row>
    <row r="20" spans="1:11" ht="62.4">
      <c r="A20" s="72"/>
      <c r="B20" s="71"/>
      <c r="C20" s="71"/>
      <c r="D20" s="19" t="s">
        <v>32</v>
      </c>
      <c r="E20" s="32">
        <f>F20+G20+H20+I20+J20+K20</f>
        <v>2079.54</v>
      </c>
      <c r="F20" s="32">
        <v>346.59</v>
      </c>
      <c r="G20" s="32">
        <v>346.59</v>
      </c>
      <c r="H20" s="32">
        <v>346.59</v>
      </c>
      <c r="I20" s="32">
        <v>346.59</v>
      </c>
      <c r="J20" s="32">
        <v>346.59</v>
      </c>
      <c r="K20" s="32">
        <v>346.59</v>
      </c>
    </row>
    <row r="21" spans="1:11" ht="93.6">
      <c r="A21" s="72"/>
      <c r="B21" s="71"/>
      <c r="C21" s="71"/>
      <c r="D21" s="19" t="s">
        <v>33</v>
      </c>
      <c r="E21" s="32">
        <f t="shared" ref="E21:E24" si="4">F21+G21+H21+I21+J21+K21</f>
        <v>0</v>
      </c>
      <c r="F21" s="33"/>
      <c r="G21" s="33"/>
      <c r="H21" s="33"/>
      <c r="I21" s="33"/>
      <c r="J21" s="33"/>
      <c r="K21" s="33"/>
    </row>
    <row r="22" spans="1:11" ht="62.4">
      <c r="A22" s="72"/>
      <c r="B22" s="71"/>
      <c r="C22" s="71"/>
      <c r="D22" s="19" t="s">
        <v>34</v>
      </c>
      <c r="E22" s="32">
        <f t="shared" si="4"/>
        <v>0</v>
      </c>
      <c r="F22" s="33"/>
      <c r="G22" s="33"/>
      <c r="H22" s="33"/>
      <c r="I22" s="33"/>
      <c r="J22" s="33"/>
      <c r="K22" s="33"/>
    </row>
    <row r="23" spans="1:11" ht="78">
      <c r="A23" s="72"/>
      <c r="B23" s="71"/>
      <c r="C23" s="71"/>
      <c r="D23" s="19" t="s">
        <v>35</v>
      </c>
      <c r="E23" s="32">
        <f t="shared" si="4"/>
        <v>0</v>
      </c>
      <c r="F23" s="33"/>
      <c r="G23" s="33"/>
      <c r="H23" s="33"/>
      <c r="I23" s="33"/>
      <c r="J23" s="33"/>
      <c r="K23" s="33"/>
    </row>
    <row r="24" spans="1:11" ht="46.8">
      <c r="A24" s="72"/>
      <c r="B24" s="71"/>
      <c r="C24" s="71"/>
      <c r="D24" s="19" t="s">
        <v>36</v>
      </c>
      <c r="E24" s="18">
        <f t="shared" si="4"/>
        <v>0</v>
      </c>
      <c r="F24" s="20"/>
      <c r="G24" s="20"/>
      <c r="H24" s="20"/>
      <c r="I24" s="20"/>
      <c r="J24" s="20"/>
      <c r="K24" s="20"/>
    </row>
    <row r="25" spans="1:11" ht="15.6" customHeight="1">
      <c r="A25" s="71" t="s">
        <v>50</v>
      </c>
      <c r="B25" s="67" t="s">
        <v>63</v>
      </c>
      <c r="C25" s="71" t="s">
        <v>49</v>
      </c>
      <c r="D25" s="21" t="s">
        <v>37</v>
      </c>
      <c r="E25" s="22">
        <f>F25+G25+H25+I25+J25+K25</f>
        <v>693.18</v>
      </c>
      <c r="F25" s="23">
        <f>F26+F27+F28+F29+F30</f>
        <v>115.53</v>
      </c>
      <c r="G25" s="23">
        <f t="shared" ref="G25" si="5">G26+G27+G28+G29+G30</f>
        <v>115.53</v>
      </c>
      <c r="H25" s="23">
        <f t="shared" ref="H25" si="6">H26+H27+H28+H29+H30</f>
        <v>115.53</v>
      </c>
      <c r="I25" s="23">
        <f t="shared" ref="I25" si="7">I26+I27+I28+I29+I30</f>
        <v>115.53</v>
      </c>
      <c r="J25" s="23">
        <f t="shared" ref="J25" si="8">J26+J27+J28+J29+J30</f>
        <v>115.53</v>
      </c>
      <c r="K25" s="23">
        <f t="shared" ref="K25" si="9">K26+K27+K28+K29+K30</f>
        <v>115.53</v>
      </c>
    </row>
    <row r="26" spans="1:11" ht="62.4">
      <c r="A26" s="71"/>
      <c r="B26" s="73"/>
      <c r="C26" s="71"/>
      <c r="D26" s="24" t="s">
        <v>32</v>
      </c>
      <c r="E26" s="22">
        <f>F26+G26+H26+I26+J26+K26</f>
        <v>693.18</v>
      </c>
      <c r="F26" s="34">
        <v>115.53</v>
      </c>
      <c r="G26" s="34">
        <v>115.53</v>
      </c>
      <c r="H26" s="34">
        <v>115.53</v>
      </c>
      <c r="I26" s="34">
        <v>115.53</v>
      </c>
      <c r="J26" s="34">
        <v>115.53</v>
      </c>
      <c r="K26" s="34">
        <v>115.53</v>
      </c>
    </row>
    <row r="27" spans="1:11" ht="93.6">
      <c r="A27" s="71"/>
      <c r="B27" s="73"/>
      <c r="C27" s="71"/>
      <c r="D27" s="24" t="s">
        <v>33</v>
      </c>
      <c r="E27" s="22">
        <f t="shared" ref="E27:E42" si="10">F27+G27+H27+I27+J27+K27</f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</row>
    <row r="28" spans="1:11" ht="62.4">
      <c r="A28" s="71"/>
      <c r="B28" s="73"/>
      <c r="C28" s="71"/>
      <c r="D28" s="24" t="s">
        <v>34</v>
      </c>
      <c r="E28" s="22">
        <f t="shared" si="10"/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1:11" ht="78">
      <c r="A29" s="71"/>
      <c r="B29" s="73"/>
      <c r="C29" s="71"/>
      <c r="D29" s="24" t="s">
        <v>35</v>
      </c>
      <c r="E29" s="22">
        <f t="shared" si="10"/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</row>
    <row r="30" spans="1:11" ht="46.8">
      <c r="A30" s="71"/>
      <c r="B30" s="68"/>
      <c r="C30" s="71"/>
      <c r="D30" s="24" t="s">
        <v>36</v>
      </c>
      <c r="E30" s="22">
        <f t="shared" si="10"/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</row>
    <row r="31" spans="1:11" ht="15.6" customHeight="1">
      <c r="A31" s="71" t="s">
        <v>50</v>
      </c>
      <c r="B31" s="67" t="s">
        <v>66</v>
      </c>
      <c r="C31" s="71" t="s">
        <v>49</v>
      </c>
      <c r="D31" s="21" t="s">
        <v>37</v>
      </c>
      <c r="E31" s="22">
        <f t="shared" si="10"/>
        <v>693.18</v>
      </c>
      <c r="F31" s="23">
        <f>F32+F33+F34+F35+F36</f>
        <v>115.53</v>
      </c>
      <c r="G31" s="23">
        <f t="shared" ref="G31:K31" si="11">G32+G33+G34+G35+G36</f>
        <v>115.53</v>
      </c>
      <c r="H31" s="23">
        <f t="shared" si="11"/>
        <v>115.53</v>
      </c>
      <c r="I31" s="23">
        <f t="shared" si="11"/>
        <v>115.53</v>
      </c>
      <c r="J31" s="23">
        <f t="shared" si="11"/>
        <v>115.53</v>
      </c>
      <c r="K31" s="23">
        <f t="shared" si="11"/>
        <v>115.53</v>
      </c>
    </row>
    <row r="32" spans="1:11" ht="62.4">
      <c r="A32" s="71"/>
      <c r="B32" s="73"/>
      <c r="C32" s="71"/>
      <c r="D32" s="24" t="s">
        <v>32</v>
      </c>
      <c r="E32" s="22">
        <f t="shared" si="10"/>
        <v>693.18</v>
      </c>
      <c r="F32" s="25">
        <v>115.53</v>
      </c>
      <c r="G32" s="25">
        <v>115.53</v>
      </c>
      <c r="H32" s="25">
        <v>115.53</v>
      </c>
      <c r="I32" s="25">
        <v>115.53</v>
      </c>
      <c r="J32" s="25">
        <v>115.53</v>
      </c>
      <c r="K32" s="25">
        <v>115.53</v>
      </c>
    </row>
    <row r="33" spans="1:11" ht="93.6">
      <c r="A33" s="71"/>
      <c r="B33" s="73"/>
      <c r="C33" s="71"/>
      <c r="D33" s="24" t="s">
        <v>33</v>
      </c>
      <c r="E33" s="22">
        <f t="shared" si="10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</row>
    <row r="34" spans="1:11" ht="62.4">
      <c r="A34" s="71"/>
      <c r="B34" s="73"/>
      <c r="C34" s="71"/>
      <c r="D34" s="24" t="s">
        <v>34</v>
      </c>
      <c r="E34" s="22">
        <f t="shared" si="10"/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</row>
    <row r="35" spans="1:11" ht="78">
      <c r="A35" s="71"/>
      <c r="B35" s="73"/>
      <c r="C35" s="71"/>
      <c r="D35" s="24" t="s">
        <v>35</v>
      </c>
      <c r="E35" s="22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</row>
    <row r="36" spans="1:11" ht="46.8">
      <c r="A36" s="71"/>
      <c r="B36" s="68"/>
      <c r="C36" s="71"/>
      <c r="D36" s="24" t="s">
        <v>36</v>
      </c>
      <c r="E36" s="22">
        <f t="shared" si="10"/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</row>
    <row r="37" spans="1:11" ht="15.6">
      <c r="A37" s="71" t="s">
        <v>50</v>
      </c>
      <c r="B37" s="71" t="s">
        <v>72</v>
      </c>
      <c r="C37" s="71" t="s">
        <v>49</v>
      </c>
      <c r="D37" s="21" t="s">
        <v>37</v>
      </c>
      <c r="E37" s="22">
        <f t="shared" si="10"/>
        <v>693.18</v>
      </c>
      <c r="F37" s="23">
        <f>F38+F39+F40+F41+F42</f>
        <v>115.53</v>
      </c>
      <c r="G37" s="23">
        <f t="shared" ref="G37:K37" si="12">G38+G39+G40+G41+G42</f>
        <v>115.53</v>
      </c>
      <c r="H37" s="23">
        <f t="shared" si="12"/>
        <v>115.53</v>
      </c>
      <c r="I37" s="23">
        <f t="shared" si="12"/>
        <v>115.53</v>
      </c>
      <c r="J37" s="23">
        <f t="shared" si="12"/>
        <v>115.53</v>
      </c>
      <c r="K37" s="23">
        <f t="shared" si="12"/>
        <v>115.53</v>
      </c>
    </row>
    <row r="38" spans="1:11" ht="62.4">
      <c r="A38" s="71"/>
      <c r="B38" s="71"/>
      <c r="C38" s="71"/>
      <c r="D38" s="24" t="s">
        <v>32</v>
      </c>
      <c r="E38" s="22">
        <f t="shared" si="10"/>
        <v>693.18</v>
      </c>
      <c r="F38" s="25">
        <v>115.53</v>
      </c>
      <c r="G38" s="25">
        <v>115.53</v>
      </c>
      <c r="H38" s="25">
        <v>115.53</v>
      </c>
      <c r="I38" s="25">
        <v>115.53</v>
      </c>
      <c r="J38" s="25">
        <v>115.53</v>
      </c>
      <c r="K38" s="25">
        <v>115.53</v>
      </c>
    </row>
    <row r="39" spans="1:11" ht="93.6">
      <c r="A39" s="71"/>
      <c r="B39" s="71"/>
      <c r="C39" s="71"/>
      <c r="D39" s="24" t="s">
        <v>33</v>
      </c>
      <c r="E39" s="22">
        <f t="shared" si="10"/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</row>
    <row r="40" spans="1:11" ht="62.4">
      <c r="A40" s="71"/>
      <c r="B40" s="71"/>
      <c r="C40" s="71"/>
      <c r="D40" s="24" t="s">
        <v>34</v>
      </c>
      <c r="E40" s="22">
        <f t="shared" si="10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</row>
    <row r="41" spans="1:11" ht="78">
      <c r="A41" s="71"/>
      <c r="B41" s="71"/>
      <c r="C41" s="71"/>
      <c r="D41" s="24" t="s">
        <v>35</v>
      </c>
      <c r="E41" s="22">
        <f t="shared" si="10"/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</row>
    <row r="42" spans="1:11" ht="46.8">
      <c r="A42" s="71"/>
      <c r="B42" s="71"/>
      <c r="C42" s="71"/>
      <c r="D42" s="24" t="s">
        <v>36</v>
      </c>
      <c r="E42" s="22">
        <f t="shared" si="10"/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</row>
  </sheetData>
  <mergeCells count="26">
    <mergeCell ref="A13:A18"/>
    <mergeCell ref="B13:B18"/>
    <mergeCell ref="C13:C1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C31:C36"/>
    <mergeCell ref="A37:A42"/>
    <mergeCell ref="A19:A24"/>
    <mergeCell ref="B19:B24"/>
    <mergeCell ref="C19:C24"/>
    <mergeCell ref="A25:A30"/>
    <mergeCell ref="B25:B30"/>
    <mergeCell ref="C25:C30"/>
    <mergeCell ref="A31:A36"/>
    <mergeCell ref="B37:B42"/>
    <mergeCell ref="C37:C42"/>
    <mergeCell ref="B31:B3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2019-06-21T08:19:03Z</dcterms:modified>
</cp:coreProperties>
</file>