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Прилож 5" sheetId="4" r:id="rId1"/>
  </sheets>
  <calcPr calcId="124519"/>
</workbook>
</file>

<file path=xl/calcChain.xml><?xml version="1.0" encoding="utf-8"?>
<calcChain xmlns="http://schemas.openxmlformats.org/spreadsheetml/2006/main">
  <c r="F35" i="4"/>
  <c r="F34"/>
  <c r="F28" s="1"/>
  <c r="E68"/>
  <c r="E67"/>
  <c r="E66"/>
  <c r="E65"/>
  <c r="E64"/>
  <c r="J63"/>
  <c r="I63"/>
  <c r="H63"/>
  <c r="G63"/>
  <c r="F63"/>
  <c r="E63" s="1"/>
  <c r="E62"/>
  <c r="E61"/>
  <c r="E60"/>
  <c r="E59"/>
  <c r="E58"/>
  <c r="J57"/>
  <c r="I57"/>
  <c r="H57"/>
  <c r="G57"/>
  <c r="F57"/>
  <c r="E57" s="1"/>
  <c r="F29"/>
  <c r="E56"/>
  <c r="E55"/>
  <c r="E54"/>
  <c r="E53"/>
  <c r="E52"/>
  <c r="J51"/>
  <c r="I51"/>
  <c r="H51"/>
  <c r="G51"/>
  <c r="F51"/>
  <c r="F36"/>
  <c r="E51" l="1"/>
  <c r="K16"/>
  <c r="J16"/>
  <c r="I16"/>
  <c r="H16"/>
  <c r="G16"/>
  <c r="K17"/>
  <c r="J17"/>
  <c r="I17"/>
  <c r="H17"/>
  <c r="G17"/>
  <c r="F16"/>
  <c r="F17"/>
  <c r="K18"/>
  <c r="J18"/>
  <c r="I18"/>
  <c r="H18"/>
  <c r="G18"/>
  <c r="F18"/>
  <c r="K19"/>
  <c r="J19"/>
  <c r="I19"/>
  <c r="H19"/>
  <c r="G19"/>
  <c r="F19"/>
  <c r="K20"/>
  <c r="J20"/>
  <c r="I20"/>
  <c r="H20"/>
  <c r="G20"/>
  <c r="F20"/>
  <c r="K34" l="1"/>
  <c r="K28" s="1"/>
  <c r="K10" s="1"/>
  <c r="J34"/>
  <c r="J28" s="1"/>
  <c r="J10" s="1"/>
  <c r="I34"/>
  <c r="I28" s="1"/>
  <c r="I10" s="1"/>
  <c r="H34"/>
  <c r="H28" s="1"/>
  <c r="H10" s="1"/>
  <c r="G34"/>
  <c r="G28" s="1"/>
  <c r="G10" s="1"/>
  <c r="F10"/>
  <c r="K35"/>
  <c r="K29" s="1"/>
  <c r="K11" s="1"/>
  <c r="J35"/>
  <c r="J29" s="1"/>
  <c r="J11" s="1"/>
  <c r="I35"/>
  <c r="I29" s="1"/>
  <c r="I11" s="1"/>
  <c r="H35"/>
  <c r="H29" s="1"/>
  <c r="H11" s="1"/>
  <c r="G35"/>
  <c r="G29" s="1"/>
  <c r="G11" s="1"/>
  <c r="K36"/>
  <c r="K30" s="1"/>
  <c r="K12" s="1"/>
  <c r="J36"/>
  <c r="J30" s="1"/>
  <c r="J12" s="1"/>
  <c r="I36"/>
  <c r="I30" s="1"/>
  <c r="I12" s="1"/>
  <c r="H36"/>
  <c r="H30" s="1"/>
  <c r="H12" s="1"/>
  <c r="G36"/>
  <c r="G30" s="1"/>
  <c r="G12" s="1"/>
  <c r="K37"/>
  <c r="K31" s="1"/>
  <c r="K13" s="1"/>
  <c r="J37"/>
  <c r="J31" s="1"/>
  <c r="J13" s="1"/>
  <c r="I37"/>
  <c r="I31" s="1"/>
  <c r="I13" s="1"/>
  <c r="H37"/>
  <c r="H31" s="1"/>
  <c r="H13" s="1"/>
  <c r="G37"/>
  <c r="G31" s="1"/>
  <c r="G13" s="1"/>
  <c r="F37"/>
  <c r="K38"/>
  <c r="K32" s="1"/>
  <c r="K14" s="1"/>
  <c r="J38"/>
  <c r="J32" s="1"/>
  <c r="J14" s="1"/>
  <c r="I38"/>
  <c r="I32" s="1"/>
  <c r="I14" s="1"/>
  <c r="H38"/>
  <c r="H32" s="1"/>
  <c r="H14" s="1"/>
  <c r="G38"/>
  <c r="G32" s="1"/>
  <c r="G14" s="1"/>
  <c r="F38"/>
  <c r="F32" s="1"/>
  <c r="F14" s="1"/>
  <c r="F39"/>
  <c r="E36" l="1"/>
  <c r="F30"/>
  <c r="F12" s="1"/>
  <c r="E34"/>
  <c r="E38"/>
  <c r="E37"/>
  <c r="F31"/>
  <c r="F13" s="1"/>
  <c r="E35"/>
  <c r="F11"/>
  <c r="E50"/>
  <c r="E49"/>
  <c r="E48"/>
  <c r="E47"/>
  <c r="E46"/>
  <c r="K45"/>
  <c r="J45"/>
  <c r="I45"/>
  <c r="H45"/>
  <c r="G45"/>
  <c r="F45"/>
  <c r="E44"/>
  <c r="E43"/>
  <c r="E42"/>
  <c r="E41"/>
  <c r="E40"/>
  <c r="K39"/>
  <c r="J39"/>
  <c r="I39"/>
  <c r="H39"/>
  <c r="G39"/>
  <c r="E45" l="1"/>
  <c r="E39"/>
  <c r="K33"/>
  <c r="J33"/>
  <c r="I33"/>
  <c r="H33"/>
  <c r="G33"/>
  <c r="F33"/>
  <c r="E32"/>
  <c r="E31"/>
  <c r="E30"/>
  <c r="E29"/>
  <c r="E28"/>
  <c r="K27"/>
  <c r="J27"/>
  <c r="I27"/>
  <c r="H27"/>
  <c r="G27"/>
  <c r="F27"/>
  <c r="E26"/>
  <c r="E25"/>
  <c r="E24"/>
  <c r="E23"/>
  <c r="E22"/>
  <c r="K21"/>
  <c r="J21"/>
  <c r="I21"/>
  <c r="H21"/>
  <c r="G21"/>
  <c r="F21"/>
  <c r="E20"/>
  <c r="E19"/>
  <c r="E18"/>
  <c r="E17"/>
  <c r="E16"/>
  <c r="K15"/>
  <c r="J15"/>
  <c r="I15"/>
  <c r="H15"/>
  <c r="G15"/>
  <c r="F15"/>
  <c r="E14"/>
  <c r="E13"/>
  <c r="E12"/>
  <c r="E11"/>
  <c r="E10"/>
  <c r="K9"/>
  <c r="J9"/>
  <c r="I9"/>
  <c r="H9"/>
  <c r="G9"/>
  <c r="F9"/>
  <c r="E21" l="1"/>
  <c r="E15"/>
  <c r="E9"/>
  <c r="E33"/>
  <c r="E27"/>
</calcChain>
</file>

<file path=xl/sharedStrings.xml><?xml version="1.0" encoding="utf-8"?>
<sst xmlns="http://schemas.openxmlformats.org/spreadsheetml/2006/main" count="96" uniqueCount="39">
  <si>
    <t>Муниципальная программа</t>
  </si>
  <si>
    <t>Обеспечивающая подпрограмма</t>
  </si>
  <si>
    <t>Статус</t>
  </si>
  <si>
    <t>Наименование муниципальной программы, подпрограммы, обеспечивающей подпрограммы, основного мероприятия</t>
  </si>
  <si>
    <t>Администратор, соисполнитель</t>
  </si>
  <si>
    <t>Источник финансирования</t>
  </si>
  <si>
    <t>Объем расходов, тыс. рублей</t>
  </si>
  <si>
    <t>всего</t>
  </si>
  <si>
    <t>2019 год</t>
  </si>
  <si>
    <t>2020 год</t>
  </si>
  <si>
    <t>2021 год</t>
  </si>
  <si>
    <t>2022 год</t>
  </si>
  <si>
    <t>2023 год</t>
  </si>
  <si>
    <t>2024 год</t>
  </si>
  <si>
    <t xml:space="preserve"> всего</t>
  </si>
  <si>
    <t>бюджет МО «Усть-Коксинский район» РА</t>
  </si>
  <si>
    <t>республиканский бюджет Республики Алтай (справочно)</t>
  </si>
  <si>
    <t>в том числе федеральный бюджет (справочно)</t>
  </si>
  <si>
    <t>местные бюджеты сельских поселений (справочно</t>
  </si>
  <si>
    <t>иные источники (справочно)</t>
  </si>
  <si>
    <t>Основное мероприятие 1</t>
  </si>
  <si>
    <t>Подпрограмма 1</t>
  </si>
  <si>
    <t xml:space="preserve">Основное мероприятие </t>
  </si>
  <si>
    <t xml:space="preserve">«Управление муниципальными         финансами МО «Усть-Коксинский район» Республики Алтай»  </t>
  </si>
  <si>
    <t xml:space="preserve">«Создание  условий по обеспечению реализации муниципальной программы  «Управление муниципальными         финансами МО «Усть-Коксинский район» Республики Алтай»  </t>
  </si>
  <si>
    <t>обеспечение сбалансированности и устойчивости бюджета МО "Усть-Коксинский район" Республики Алтай".</t>
  </si>
  <si>
    <t>«Повышение качества управления муниципальными финансами»</t>
  </si>
  <si>
    <t>Мероприятие 1.1.</t>
  </si>
  <si>
    <t>Проведение  взвешенной  долговой политики</t>
  </si>
  <si>
    <t xml:space="preserve">Содействие  сбалансированностии устойчивости местных бюджетов сельских поселений  </t>
  </si>
  <si>
    <t>Мероприятие 1.2.</t>
  </si>
  <si>
    <t xml:space="preserve">Ресурсное обеспечение реализации муниципальной программы "Управление муниципальными финансами МО «Усть-Коксинский район» Республики Алтай»  
</t>
  </si>
  <si>
    <t xml:space="preserve">Мероприятие </t>
  </si>
  <si>
    <t>Приложение N 5 к Постановлению № 548 от 08.07.2019г "О внесинии</t>
  </si>
  <si>
    <t>изменений и дополнений в муниципальную программу"</t>
  </si>
  <si>
    <t>Иные межбюджетные трансферты (0610102И90)</t>
  </si>
  <si>
    <t>Иные межбюджетные трансферты за счет средств резервного фонда МО"Усть-Коксинский район" РА  (061010Ш000)</t>
  </si>
  <si>
    <t>Повышение эффективности муниципального управления в Финансовом управлении Администрации МО "Усть-Коксинский район" РА"</t>
  </si>
  <si>
    <t>Субсидии на оплату труда и начисления на выплаты по оплате труда работников бюджетной сферы в РА (06101S8500)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</si>
</sst>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center" wrapText="1"/>
    </xf>
    <xf numFmtId="0" fontId="3" fillId="2" borderId="1" xfId="0" applyFont="1" applyFill="1" applyBorder="1" applyAlignment="1">
      <alignment horizontal="justify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/>
    <xf numFmtId="0" fontId="2" fillId="3" borderId="1" xfId="0" applyFont="1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2" fontId="0" fillId="3" borderId="1" xfId="0" applyNumberForma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 wrapText="1"/>
    </xf>
    <xf numFmtId="2" fontId="2" fillId="3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justify" vertical="top" wrapText="1"/>
    </xf>
    <xf numFmtId="0" fontId="3" fillId="4" borderId="1" xfId="0" applyFont="1" applyFill="1" applyBorder="1" applyAlignment="1">
      <alignment horizontal="center" vertical="top" wrapText="1"/>
    </xf>
    <xf numFmtId="0" fontId="1" fillId="4" borderId="1" xfId="0" applyFont="1" applyFill="1" applyBorder="1"/>
    <xf numFmtId="0" fontId="2" fillId="4" borderId="1" xfId="0" applyFont="1" applyFill="1" applyBorder="1" applyAlignment="1">
      <alignment wrapText="1"/>
    </xf>
    <xf numFmtId="0" fontId="3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8"/>
  <sheetViews>
    <sheetView tabSelected="1" view="pageBreakPreview" zoomScale="90" zoomScaleSheetLayoutView="90" workbookViewId="0">
      <selection activeCell="C63" sqref="C63:C68"/>
    </sheetView>
  </sheetViews>
  <sheetFormatPr defaultRowHeight="14.4"/>
  <cols>
    <col min="1" max="1" width="17.88671875" customWidth="1"/>
    <col min="2" max="2" width="30.88671875" customWidth="1"/>
    <col min="3" max="3" width="14.33203125" customWidth="1"/>
    <col min="4" max="4" width="12.21875" customWidth="1"/>
    <col min="5" max="5" width="11.33203125" customWidth="1"/>
    <col min="6" max="6" width="9.44140625" bestFit="1" customWidth="1"/>
    <col min="11" max="11" width="10.77734375" customWidth="1"/>
  </cols>
  <sheetData>
    <row r="1" spans="1:11" ht="15.6">
      <c r="E1" s="41" t="s">
        <v>33</v>
      </c>
      <c r="F1" s="41"/>
      <c r="G1" s="41"/>
      <c r="H1" s="41"/>
      <c r="I1" s="41"/>
      <c r="J1" s="41"/>
      <c r="K1" s="41"/>
    </row>
    <row r="2" spans="1:11" ht="15.6">
      <c r="E2" s="41" t="s">
        <v>34</v>
      </c>
      <c r="F2" s="41"/>
      <c r="G2" s="41"/>
      <c r="H2" s="41"/>
      <c r="I2" s="41"/>
      <c r="J2" s="41"/>
      <c r="K2" s="41"/>
    </row>
    <row r="3" spans="1:11" ht="33.75" customHeight="1">
      <c r="E3" s="42" t="s">
        <v>23</v>
      </c>
      <c r="F3" s="42"/>
      <c r="G3" s="42"/>
      <c r="H3" s="42"/>
      <c r="I3" s="42"/>
      <c r="J3" s="42"/>
      <c r="K3" s="42"/>
    </row>
    <row r="4" spans="1:11" ht="17.25" customHeight="1">
      <c r="E4" s="1"/>
      <c r="F4" s="1"/>
      <c r="G4" s="1"/>
      <c r="H4" s="1"/>
      <c r="I4" s="1"/>
      <c r="J4" s="1"/>
      <c r="K4" s="1"/>
    </row>
    <row r="5" spans="1:11" ht="36" customHeight="1">
      <c r="A5" s="43" t="s">
        <v>31</v>
      </c>
      <c r="B5" s="44"/>
      <c r="C5" s="44"/>
      <c r="D5" s="44"/>
      <c r="E5" s="44"/>
      <c r="F5" s="44"/>
      <c r="G5" s="44"/>
      <c r="H5" s="44"/>
      <c r="I5" s="44"/>
      <c r="J5" s="44"/>
      <c r="K5" s="44"/>
    </row>
    <row r="7" spans="1:11" ht="15.6">
      <c r="A7" s="45" t="s">
        <v>2</v>
      </c>
      <c r="B7" s="39" t="s">
        <v>3</v>
      </c>
      <c r="C7" s="39" t="s">
        <v>4</v>
      </c>
      <c r="D7" s="39" t="s">
        <v>5</v>
      </c>
      <c r="E7" s="17"/>
      <c r="F7" s="40" t="s">
        <v>6</v>
      </c>
      <c r="G7" s="40"/>
      <c r="H7" s="40"/>
      <c r="I7" s="40"/>
      <c r="J7" s="40"/>
      <c r="K7" s="40"/>
    </row>
    <row r="8" spans="1:11" ht="31.2">
      <c r="A8" s="45"/>
      <c r="B8" s="32"/>
      <c r="C8" s="32"/>
      <c r="D8" s="32"/>
      <c r="E8" s="3" t="s">
        <v>7</v>
      </c>
      <c r="F8" s="19" t="s">
        <v>8</v>
      </c>
      <c r="G8" s="19" t="s">
        <v>9</v>
      </c>
      <c r="H8" s="19" t="s">
        <v>10</v>
      </c>
      <c r="I8" s="19" t="s">
        <v>11</v>
      </c>
      <c r="J8" s="19" t="s">
        <v>12</v>
      </c>
      <c r="K8" s="19" t="s">
        <v>13</v>
      </c>
    </row>
    <row r="9" spans="1:11" ht="15.75" customHeight="1">
      <c r="A9" s="32" t="s">
        <v>0</v>
      </c>
      <c r="B9" s="39" t="s">
        <v>23</v>
      </c>
      <c r="C9" s="39"/>
      <c r="D9" s="2" t="s">
        <v>14</v>
      </c>
      <c r="E9" s="3">
        <f>F9+G9+H9+I9+J9+K9</f>
        <v>191059.13000000006</v>
      </c>
      <c r="F9" s="16">
        <f>F10+F11+F12+F13+F14</f>
        <v>43775.28</v>
      </c>
      <c r="G9" s="4">
        <f t="shared" ref="G9:K9" si="0">G10+G11+G12+G13+G14</f>
        <v>29459.770000000004</v>
      </c>
      <c r="H9" s="4">
        <f t="shared" si="0"/>
        <v>29458.270000000004</v>
      </c>
      <c r="I9" s="4">
        <f t="shared" si="0"/>
        <v>29455.270000000004</v>
      </c>
      <c r="J9" s="4">
        <f t="shared" si="0"/>
        <v>29455.270000000004</v>
      </c>
      <c r="K9" s="4">
        <f t="shared" si="0"/>
        <v>29455.270000000004</v>
      </c>
    </row>
    <row r="10" spans="1:11" ht="61.2" customHeight="1">
      <c r="A10" s="33"/>
      <c r="B10" s="39"/>
      <c r="C10" s="39"/>
      <c r="D10" s="5" t="s">
        <v>15</v>
      </c>
      <c r="E10" s="3">
        <f t="shared" ref="E10:E14" si="1">F10+G10+H10+I10+J10+K10</f>
        <v>141016.82999999999</v>
      </c>
      <c r="F10" s="6">
        <f>F16+F28</f>
        <v>27117.48</v>
      </c>
      <c r="G10" s="6">
        <f t="shared" ref="G10:K10" si="2">G16+G28</f>
        <v>22782.870000000003</v>
      </c>
      <c r="H10" s="6">
        <f t="shared" si="2"/>
        <v>22781.370000000003</v>
      </c>
      <c r="I10" s="6">
        <f t="shared" si="2"/>
        <v>22778.370000000003</v>
      </c>
      <c r="J10" s="6">
        <f t="shared" si="2"/>
        <v>22778.370000000003</v>
      </c>
      <c r="K10" s="6">
        <f t="shared" si="2"/>
        <v>22778.370000000003</v>
      </c>
    </row>
    <row r="11" spans="1:11" ht="100.8" customHeight="1">
      <c r="A11" s="33"/>
      <c r="B11" s="39"/>
      <c r="C11" s="39"/>
      <c r="D11" s="5" t="s">
        <v>16</v>
      </c>
      <c r="E11" s="3">
        <f t="shared" si="1"/>
        <v>50042.3</v>
      </c>
      <c r="F11" s="6">
        <f>F17+F29</f>
        <v>16657.8</v>
      </c>
      <c r="G11" s="6">
        <f t="shared" ref="G11:K11" si="3">G17+G29</f>
        <v>6676.9</v>
      </c>
      <c r="H11" s="6">
        <f t="shared" si="3"/>
        <v>6676.9</v>
      </c>
      <c r="I11" s="6">
        <f t="shared" si="3"/>
        <v>6676.9</v>
      </c>
      <c r="J11" s="6">
        <f t="shared" si="3"/>
        <v>6676.9</v>
      </c>
      <c r="K11" s="6">
        <f t="shared" si="3"/>
        <v>6676.9</v>
      </c>
    </row>
    <row r="12" spans="1:11" ht="62.4">
      <c r="A12" s="33"/>
      <c r="B12" s="39"/>
      <c r="C12" s="39"/>
      <c r="D12" s="5" t="s">
        <v>17</v>
      </c>
      <c r="E12" s="3">
        <f t="shared" si="1"/>
        <v>0</v>
      </c>
      <c r="F12" s="7">
        <f>F18+F30</f>
        <v>0</v>
      </c>
      <c r="G12" s="7">
        <f t="shared" ref="G12:K12" si="4">G18+G30</f>
        <v>0</v>
      </c>
      <c r="H12" s="7">
        <f t="shared" si="4"/>
        <v>0</v>
      </c>
      <c r="I12" s="7">
        <f t="shared" si="4"/>
        <v>0</v>
      </c>
      <c r="J12" s="7">
        <f t="shared" si="4"/>
        <v>0</v>
      </c>
      <c r="K12" s="7">
        <f t="shared" si="4"/>
        <v>0</v>
      </c>
    </row>
    <row r="13" spans="1:11" ht="78">
      <c r="A13" s="33"/>
      <c r="B13" s="39"/>
      <c r="C13" s="39"/>
      <c r="D13" s="5" t="s">
        <v>18</v>
      </c>
      <c r="E13" s="3">
        <f t="shared" si="1"/>
        <v>0</v>
      </c>
      <c r="F13" s="7">
        <f>F19+F31</f>
        <v>0</v>
      </c>
      <c r="G13" s="7">
        <f t="shared" ref="G13:K13" si="5">G19+G31</f>
        <v>0</v>
      </c>
      <c r="H13" s="7">
        <f t="shared" si="5"/>
        <v>0</v>
      </c>
      <c r="I13" s="7">
        <f t="shared" si="5"/>
        <v>0</v>
      </c>
      <c r="J13" s="7">
        <f t="shared" si="5"/>
        <v>0</v>
      </c>
      <c r="K13" s="7">
        <f t="shared" si="5"/>
        <v>0</v>
      </c>
    </row>
    <row r="14" spans="1:11" ht="46.8">
      <c r="A14" s="33"/>
      <c r="B14" s="39"/>
      <c r="C14" s="39"/>
      <c r="D14" s="5" t="s">
        <v>19</v>
      </c>
      <c r="E14" s="3">
        <f t="shared" si="1"/>
        <v>0</v>
      </c>
      <c r="F14" s="7">
        <f>F20+F32</f>
        <v>0</v>
      </c>
      <c r="G14" s="7">
        <f t="shared" ref="G14:K14" si="6">G20+G32</f>
        <v>0</v>
      </c>
      <c r="H14" s="7">
        <f t="shared" si="6"/>
        <v>0</v>
      </c>
      <c r="I14" s="7">
        <f t="shared" si="6"/>
        <v>0</v>
      </c>
      <c r="J14" s="7">
        <f t="shared" si="6"/>
        <v>0</v>
      </c>
      <c r="K14" s="7">
        <f t="shared" si="6"/>
        <v>0</v>
      </c>
    </row>
    <row r="15" spans="1:11" ht="15.6">
      <c r="A15" s="39" t="s">
        <v>1</v>
      </c>
      <c r="B15" s="39" t="s">
        <v>24</v>
      </c>
      <c r="C15" s="39"/>
      <c r="D15" s="2" t="s">
        <v>14</v>
      </c>
      <c r="E15" s="3">
        <f>F15+G15+H15+I15+J15+K15</f>
        <v>35151.579999999994</v>
      </c>
      <c r="F15" s="4">
        <f>F16+F17+F18+F19+F20</f>
        <v>6728.23</v>
      </c>
      <c r="G15" s="4">
        <f t="shared" ref="G15:K15" si="7">G16+G17+G18+G19+G20</f>
        <v>5684.67</v>
      </c>
      <c r="H15" s="4">
        <f t="shared" si="7"/>
        <v>5684.67</v>
      </c>
      <c r="I15" s="4">
        <f t="shared" si="7"/>
        <v>5684.67</v>
      </c>
      <c r="J15" s="4">
        <f t="shared" si="7"/>
        <v>5684.67</v>
      </c>
      <c r="K15" s="4">
        <f t="shared" si="7"/>
        <v>5684.67</v>
      </c>
    </row>
    <row r="16" spans="1:11" ht="62.4">
      <c r="A16" s="39"/>
      <c r="B16" s="39"/>
      <c r="C16" s="39"/>
      <c r="D16" s="5" t="s">
        <v>15</v>
      </c>
      <c r="E16" s="3">
        <f t="shared" ref="E16:E20" si="8">F16+G16+H16+I16+J16+K16</f>
        <v>35151.579999999994</v>
      </c>
      <c r="F16" s="7">
        <f>F22</f>
        <v>6728.23</v>
      </c>
      <c r="G16" s="7">
        <f t="shared" ref="G16:K16" si="9">G22</f>
        <v>5684.67</v>
      </c>
      <c r="H16" s="7">
        <f t="shared" si="9"/>
        <v>5684.67</v>
      </c>
      <c r="I16" s="7">
        <f t="shared" si="9"/>
        <v>5684.67</v>
      </c>
      <c r="J16" s="7">
        <f t="shared" si="9"/>
        <v>5684.67</v>
      </c>
      <c r="K16" s="7">
        <f t="shared" si="9"/>
        <v>5684.67</v>
      </c>
    </row>
    <row r="17" spans="1:11" ht="93.6">
      <c r="A17" s="39"/>
      <c r="B17" s="39"/>
      <c r="C17" s="39"/>
      <c r="D17" s="5" t="s">
        <v>16</v>
      </c>
      <c r="E17" s="3">
        <f t="shared" si="8"/>
        <v>0</v>
      </c>
      <c r="F17" s="7">
        <f>F23</f>
        <v>0</v>
      </c>
      <c r="G17" s="7">
        <f t="shared" ref="G17:K17" si="10">G23</f>
        <v>0</v>
      </c>
      <c r="H17" s="7">
        <f t="shared" si="10"/>
        <v>0</v>
      </c>
      <c r="I17" s="7">
        <f t="shared" si="10"/>
        <v>0</v>
      </c>
      <c r="J17" s="7">
        <f t="shared" si="10"/>
        <v>0</v>
      </c>
      <c r="K17" s="7">
        <f t="shared" si="10"/>
        <v>0</v>
      </c>
    </row>
    <row r="18" spans="1:11" ht="62.4">
      <c r="A18" s="39"/>
      <c r="B18" s="39"/>
      <c r="C18" s="39"/>
      <c r="D18" s="5" t="s">
        <v>17</v>
      </c>
      <c r="E18" s="3">
        <f t="shared" si="8"/>
        <v>0</v>
      </c>
      <c r="F18" s="7">
        <f>F24</f>
        <v>0</v>
      </c>
      <c r="G18" s="7">
        <f t="shared" ref="G18:K18" si="11">G24</f>
        <v>0</v>
      </c>
      <c r="H18" s="7">
        <f t="shared" si="11"/>
        <v>0</v>
      </c>
      <c r="I18" s="7">
        <f t="shared" si="11"/>
        <v>0</v>
      </c>
      <c r="J18" s="7">
        <f t="shared" si="11"/>
        <v>0</v>
      </c>
      <c r="K18" s="7">
        <f t="shared" si="11"/>
        <v>0</v>
      </c>
    </row>
    <row r="19" spans="1:11" ht="78">
      <c r="A19" s="39"/>
      <c r="B19" s="39"/>
      <c r="C19" s="39"/>
      <c r="D19" s="5" t="s">
        <v>18</v>
      </c>
      <c r="E19" s="3">
        <f t="shared" si="8"/>
        <v>0</v>
      </c>
      <c r="F19" s="7">
        <f>F25</f>
        <v>0</v>
      </c>
      <c r="G19" s="7">
        <f t="shared" ref="G19:K19" si="12">G25</f>
        <v>0</v>
      </c>
      <c r="H19" s="7">
        <f t="shared" si="12"/>
        <v>0</v>
      </c>
      <c r="I19" s="7">
        <f t="shared" si="12"/>
        <v>0</v>
      </c>
      <c r="J19" s="7">
        <f t="shared" si="12"/>
        <v>0</v>
      </c>
      <c r="K19" s="7">
        <f t="shared" si="12"/>
        <v>0</v>
      </c>
    </row>
    <row r="20" spans="1:11" ht="62.4">
      <c r="A20" s="39"/>
      <c r="B20" s="39"/>
      <c r="C20" s="39"/>
      <c r="D20" s="5" t="s">
        <v>19</v>
      </c>
      <c r="E20" s="3">
        <f t="shared" si="8"/>
        <v>0</v>
      </c>
      <c r="F20" s="7">
        <f>F26</f>
        <v>0</v>
      </c>
      <c r="G20" s="7">
        <f t="shared" ref="G20:K20" si="13">G26</f>
        <v>0</v>
      </c>
      <c r="H20" s="7">
        <f t="shared" si="13"/>
        <v>0</v>
      </c>
      <c r="I20" s="7">
        <f t="shared" si="13"/>
        <v>0</v>
      </c>
      <c r="J20" s="7">
        <f t="shared" si="13"/>
        <v>0</v>
      </c>
      <c r="K20" s="7">
        <f t="shared" si="13"/>
        <v>0</v>
      </c>
    </row>
    <row r="21" spans="1:11" ht="15.6">
      <c r="A21" s="33" t="s">
        <v>22</v>
      </c>
      <c r="B21" s="32" t="s">
        <v>37</v>
      </c>
      <c r="C21" s="39"/>
      <c r="D21" s="2" t="s">
        <v>14</v>
      </c>
      <c r="E21" s="8">
        <f>F21+G21+H21+I21+J21+K21</f>
        <v>35151.579999999994</v>
      </c>
      <c r="F21" s="9">
        <f>F22+F23+F24+F25+F26</f>
        <v>6728.23</v>
      </c>
      <c r="G21" s="9">
        <f t="shared" ref="G21:K21" si="14">G22+G23+G24+G25+G26</f>
        <v>5684.67</v>
      </c>
      <c r="H21" s="9">
        <f t="shared" si="14"/>
        <v>5684.67</v>
      </c>
      <c r="I21" s="9">
        <f t="shared" si="14"/>
        <v>5684.67</v>
      </c>
      <c r="J21" s="9">
        <f t="shared" si="14"/>
        <v>5684.67</v>
      </c>
      <c r="K21" s="9">
        <f t="shared" si="14"/>
        <v>5684.67</v>
      </c>
    </row>
    <row r="22" spans="1:11" ht="78">
      <c r="A22" s="33"/>
      <c r="B22" s="33"/>
      <c r="C22" s="39"/>
      <c r="D22" s="5" t="s">
        <v>15</v>
      </c>
      <c r="E22" s="3">
        <f t="shared" ref="E22:E26" si="15">F22+G22+H22+I22+J22+K22</f>
        <v>35151.579999999994</v>
      </c>
      <c r="F22" s="10">
        <v>6728.23</v>
      </c>
      <c r="G22" s="6">
        <v>5684.67</v>
      </c>
      <c r="H22" s="6">
        <v>5684.67</v>
      </c>
      <c r="I22" s="6">
        <v>5684.67</v>
      </c>
      <c r="J22" s="6">
        <v>5684.67</v>
      </c>
      <c r="K22" s="6">
        <v>5684.67</v>
      </c>
    </row>
    <row r="23" spans="1:11" ht="109.2">
      <c r="A23" s="33"/>
      <c r="B23" s="33"/>
      <c r="C23" s="39"/>
      <c r="D23" s="5" t="s">
        <v>16</v>
      </c>
      <c r="E23" s="3">
        <f t="shared" si="15"/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</row>
    <row r="24" spans="1:11" ht="78">
      <c r="A24" s="33"/>
      <c r="B24" s="33"/>
      <c r="C24" s="39"/>
      <c r="D24" s="5" t="s">
        <v>17</v>
      </c>
      <c r="E24" s="3">
        <f t="shared" si="15"/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</row>
    <row r="25" spans="1:11" ht="78">
      <c r="A25" s="33"/>
      <c r="B25" s="33"/>
      <c r="C25" s="39"/>
      <c r="D25" s="5" t="s">
        <v>18</v>
      </c>
      <c r="E25" s="3">
        <f t="shared" si="15"/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</row>
    <row r="26" spans="1:11" ht="62.4">
      <c r="A26" s="33"/>
      <c r="B26" s="34"/>
      <c r="C26" s="39"/>
      <c r="D26" s="5" t="s">
        <v>19</v>
      </c>
      <c r="E26" s="3">
        <f t="shared" si="15"/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</row>
    <row r="27" spans="1:11" ht="15.6">
      <c r="A27" s="38" t="s">
        <v>21</v>
      </c>
      <c r="B27" s="38" t="s">
        <v>26</v>
      </c>
      <c r="C27" s="38"/>
      <c r="D27" s="21" t="s">
        <v>14</v>
      </c>
      <c r="E27" s="22">
        <f>F27+G27+H27+I27+J27+K27</f>
        <v>155907.55000000002</v>
      </c>
      <c r="F27" s="23">
        <f>F28+F29+F30+F31+F32</f>
        <v>37047.050000000003</v>
      </c>
      <c r="G27" s="23">
        <f t="shared" ref="G27:K27" si="16">G28+G29+G30+G31+G32</f>
        <v>23775.1</v>
      </c>
      <c r="H27" s="23">
        <f t="shared" si="16"/>
        <v>23773.599999999999</v>
      </c>
      <c r="I27" s="23">
        <f t="shared" si="16"/>
        <v>23770.6</v>
      </c>
      <c r="J27" s="23">
        <f t="shared" si="16"/>
        <v>23770.6</v>
      </c>
      <c r="K27" s="23">
        <f t="shared" si="16"/>
        <v>23770.6</v>
      </c>
    </row>
    <row r="28" spans="1:11" ht="62.4">
      <c r="A28" s="38"/>
      <c r="B28" s="38"/>
      <c r="C28" s="38"/>
      <c r="D28" s="24" t="s">
        <v>15</v>
      </c>
      <c r="E28" s="25">
        <f t="shared" ref="E28:E32" si="17">F28+G28+H28+I28+J28+K28</f>
        <v>105865.24999999999</v>
      </c>
      <c r="F28" s="26">
        <f>F34</f>
        <v>20389.25</v>
      </c>
      <c r="G28" s="26">
        <f t="shared" ref="G28:K28" si="18">G34</f>
        <v>17098.2</v>
      </c>
      <c r="H28" s="26">
        <f t="shared" si="18"/>
        <v>17096.7</v>
      </c>
      <c r="I28" s="26">
        <f t="shared" si="18"/>
        <v>17093.7</v>
      </c>
      <c r="J28" s="26">
        <f t="shared" si="18"/>
        <v>17093.7</v>
      </c>
      <c r="K28" s="26">
        <f t="shared" si="18"/>
        <v>17093.7</v>
      </c>
    </row>
    <row r="29" spans="1:11" ht="93.6">
      <c r="A29" s="38"/>
      <c r="B29" s="38"/>
      <c r="C29" s="38"/>
      <c r="D29" s="24" t="s">
        <v>16</v>
      </c>
      <c r="E29" s="25">
        <f t="shared" si="17"/>
        <v>50042.3</v>
      </c>
      <c r="F29" s="26">
        <f>F35</f>
        <v>16657.8</v>
      </c>
      <c r="G29" s="26">
        <f t="shared" ref="G29:K29" si="19">G35</f>
        <v>6676.9</v>
      </c>
      <c r="H29" s="26">
        <f t="shared" si="19"/>
        <v>6676.9</v>
      </c>
      <c r="I29" s="26">
        <f t="shared" si="19"/>
        <v>6676.9</v>
      </c>
      <c r="J29" s="26">
        <f t="shared" si="19"/>
        <v>6676.9</v>
      </c>
      <c r="K29" s="26">
        <f t="shared" si="19"/>
        <v>6676.9</v>
      </c>
    </row>
    <row r="30" spans="1:11" ht="62.4">
      <c r="A30" s="38"/>
      <c r="B30" s="38"/>
      <c r="C30" s="38"/>
      <c r="D30" s="24" t="s">
        <v>17</v>
      </c>
      <c r="E30" s="25">
        <f t="shared" si="17"/>
        <v>0</v>
      </c>
      <c r="F30" s="27">
        <f>F36</f>
        <v>0</v>
      </c>
      <c r="G30" s="27">
        <f t="shared" ref="G30:K30" si="20">G36</f>
        <v>0</v>
      </c>
      <c r="H30" s="27">
        <f t="shared" si="20"/>
        <v>0</v>
      </c>
      <c r="I30" s="27">
        <f t="shared" si="20"/>
        <v>0</v>
      </c>
      <c r="J30" s="27">
        <f t="shared" si="20"/>
        <v>0</v>
      </c>
      <c r="K30" s="27">
        <f t="shared" si="20"/>
        <v>0</v>
      </c>
    </row>
    <row r="31" spans="1:11" ht="78">
      <c r="A31" s="38"/>
      <c r="B31" s="38"/>
      <c r="C31" s="38"/>
      <c r="D31" s="24" t="s">
        <v>18</v>
      </c>
      <c r="E31" s="25">
        <f t="shared" si="17"/>
        <v>0</v>
      </c>
      <c r="F31" s="27">
        <f>F37</f>
        <v>0</v>
      </c>
      <c r="G31" s="27">
        <f t="shared" ref="G31:K31" si="21">G37</f>
        <v>0</v>
      </c>
      <c r="H31" s="27">
        <f t="shared" si="21"/>
        <v>0</v>
      </c>
      <c r="I31" s="27">
        <f t="shared" si="21"/>
        <v>0</v>
      </c>
      <c r="J31" s="27">
        <f t="shared" si="21"/>
        <v>0</v>
      </c>
      <c r="K31" s="27">
        <f t="shared" si="21"/>
        <v>0</v>
      </c>
    </row>
    <row r="32" spans="1:11" ht="46.8">
      <c r="A32" s="38"/>
      <c r="B32" s="38"/>
      <c r="C32" s="38"/>
      <c r="D32" s="24" t="s">
        <v>19</v>
      </c>
      <c r="E32" s="25">
        <f t="shared" si="17"/>
        <v>0</v>
      </c>
      <c r="F32" s="27">
        <f>F38</f>
        <v>0</v>
      </c>
      <c r="G32" s="27">
        <f t="shared" ref="G32:K32" si="22">G38</f>
        <v>0</v>
      </c>
      <c r="H32" s="27">
        <f t="shared" si="22"/>
        <v>0</v>
      </c>
      <c r="I32" s="27">
        <f t="shared" si="22"/>
        <v>0</v>
      </c>
      <c r="J32" s="27">
        <f t="shared" si="22"/>
        <v>0</v>
      </c>
      <c r="K32" s="27">
        <f t="shared" si="22"/>
        <v>0</v>
      </c>
    </row>
    <row r="33" spans="1:11" ht="15.6">
      <c r="A33" s="39" t="s">
        <v>20</v>
      </c>
      <c r="B33" s="39" t="s">
        <v>25</v>
      </c>
      <c r="C33" s="39"/>
      <c r="D33" s="2" t="s">
        <v>14</v>
      </c>
      <c r="E33" s="8">
        <f>F33+G33+H33+I33+J33+K33</f>
        <v>155907.55000000002</v>
      </c>
      <c r="F33" s="9">
        <f>F34+F35+F36+F37+F38</f>
        <v>37047.050000000003</v>
      </c>
      <c r="G33" s="9">
        <f t="shared" ref="G33:K33" si="23">G34+G35+G36+G37+G38</f>
        <v>23775.1</v>
      </c>
      <c r="H33" s="9">
        <f t="shared" si="23"/>
        <v>23773.599999999999</v>
      </c>
      <c r="I33" s="9">
        <f t="shared" si="23"/>
        <v>23770.6</v>
      </c>
      <c r="J33" s="9">
        <f t="shared" si="23"/>
        <v>23770.6</v>
      </c>
      <c r="K33" s="9">
        <f t="shared" si="23"/>
        <v>23770.6</v>
      </c>
    </row>
    <row r="34" spans="1:11" ht="62.4">
      <c r="A34" s="39"/>
      <c r="B34" s="39"/>
      <c r="C34" s="39"/>
      <c r="D34" s="5" t="s">
        <v>15</v>
      </c>
      <c r="E34" s="3">
        <f t="shared" ref="E34" si="24">F34+G34+H34+I34+J34+K34</f>
        <v>105865.24999999999</v>
      </c>
      <c r="F34" s="11">
        <f>F40+F46+F52+F58+F64</f>
        <v>20389.25</v>
      </c>
      <c r="G34" s="7">
        <f t="shared" ref="G34:K38" si="25">G40+G46</f>
        <v>17098.2</v>
      </c>
      <c r="H34" s="7">
        <f t="shared" si="25"/>
        <v>17096.7</v>
      </c>
      <c r="I34" s="7">
        <f t="shared" si="25"/>
        <v>17093.7</v>
      </c>
      <c r="J34" s="7">
        <f t="shared" si="25"/>
        <v>17093.7</v>
      </c>
      <c r="K34" s="7">
        <f t="shared" si="25"/>
        <v>17093.7</v>
      </c>
    </row>
    <row r="35" spans="1:11" ht="93.6">
      <c r="A35" s="39"/>
      <c r="B35" s="39"/>
      <c r="C35" s="39"/>
      <c r="D35" s="5" t="s">
        <v>16</v>
      </c>
      <c r="E35" s="3">
        <f t="shared" ref="E35" si="26">F35+G35+H35+I35+J35+K35</f>
        <v>50042.3</v>
      </c>
      <c r="F35" s="46">
        <f>F41+F47+F53+F59+F65</f>
        <v>16657.8</v>
      </c>
      <c r="G35" s="7">
        <f t="shared" si="25"/>
        <v>6676.9</v>
      </c>
      <c r="H35" s="7">
        <f t="shared" si="25"/>
        <v>6676.9</v>
      </c>
      <c r="I35" s="7">
        <f t="shared" si="25"/>
        <v>6676.9</v>
      </c>
      <c r="J35" s="7">
        <f t="shared" si="25"/>
        <v>6676.9</v>
      </c>
      <c r="K35" s="7">
        <f t="shared" si="25"/>
        <v>6676.9</v>
      </c>
    </row>
    <row r="36" spans="1:11" ht="62.4">
      <c r="A36" s="39"/>
      <c r="B36" s="39"/>
      <c r="C36" s="39"/>
      <c r="D36" s="5" t="s">
        <v>17</v>
      </c>
      <c r="E36" s="3">
        <f t="shared" ref="E36:E38" si="27">F36+G36+H36+I36+J36+K36</f>
        <v>0</v>
      </c>
      <c r="F36" s="7">
        <f>F42+F48</f>
        <v>0</v>
      </c>
      <c r="G36" s="7">
        <f t="shared" si="25"/>
        <v>0</v>
      </c>
      <c r="H36" s="7">
        <f t="shared" si="25"/>
        <v>0</v>
      </c>
      <c r="I36" s="7">
        <f t="shared" si="25"/>
        <v>0</v>
      </c>
      <c r="J36" s="7">
        <f t="shared" si="25"/>
        <v>0</v>
      </c>
      <c r="K36" s="7">
        <f t="shared" si="25"/>
        <v>0</v>
      </c>
    </row>
    <row r="37" spans="1:11" ht="78">
      <c r="A37" s="39"/>
      <c r="B37" s="39"/>
      <c r="C37" s="39"/>
      <c r="D37" s="5" t="s">
        <v>18</v>
      </c>
      <c r="E37" s="3">
        <f t="shared" ref="E37" si="28">F37+G37+H37+I37+J37+K37</f>
        <v>0</v>
      </c>
      <c r="F37" s="7">
        <f>F43+F49</f>
        <v>0</v>
      </c>
      <c r="G37" s="7">
        <f t="shared" si="25"/>
        <v>0</v>
      </c>
      <c r="H37" s="7">
        <f t="shared" si="25"/>
        <v>0</v>
      </c>
      <c r="I37" s="7">
        <f t="shared" si="25"/>
        <v>0</v>
      </c>
      <c r="J37" s="7">
        <f t="shared" si="25"/>
        <v>0</v>
      </c>
      <c r="K37" s="7">
        <f t="shared" si="25"/>
        <v>0</v>
      </c>
    </row>
    <row r="38" spans="1:11" ht="46.8">
      <c r="A38" s="39"/>
      <c r="B38" s="39"/>
      <c r="C38" s="39"/>
      <c r="D38" s="5" t="s">
        <v>19</v>
      </c>
      <c r="E38" s="3">
        <f t="shared" si="27"/>
        <v>0</v>
      </c>
      <c r="F38" s="7">
        <f>F44+F50</f>
        <v>0</v>
      </c>
      <c r="G38" s="7">
        <f t="shared" si="25"/>
        <v>0</v>
      </c>
      <c r="H38" s="7">
        <f t="shared" si="25"/>
        <v>0</v>
      </c>
      <c r="I38" s="7">
        <f t="shared" si="25"/>
        <v>0</v>
      </c>
      <c r="J38" s="7">
        <f t="shared" si="25"/>
        <v>0</v>
      </c>
      <c r="K38" s="7">
        <f t="shared" si="25"/>
        <v>0</v>
      </c>
    </row>
    <row r="39" spans="1:11" ht="15" customHeight="1">
      <c r="A39" s="32" t="s">
        <v>27</v>
      </c>
      <c r="B39" s="32" t="s">
        <v>28</v>
      </c>
      <c r="C39" s="35"/>
      <c r="D39" s="2" t="s">
        <v>14</v>
      </c>
      <c r="E39" s="3">
        <f>F39+G39+H39+I39+J39+K39</f>
        <v>10.5</v>
      </c>
      <c r="F39" s="15">
        <f>F40+F41+F42+F43+F44</f>
        <v>3</v>
      </c>
      <c r="G39" s="4">
        <f t="shared" ref="G39:K39" si="29">G40+G41+G42+G43+G44</f>
        <v>4.5</v>
      </c>
      <c r="H39" s="14">
        <f t="shared" si="29"/>
        <v>3</v>
      </c>
      <c r="I39" s="4">
        <f t="shared" si="29"/>
        <v>0</v>
      </c>
      <c r="J39" s="4">
        <f t="shared" si="29"/>
        <v>0</v>
      </c>
      <c r="K39" s="4">
        <f t="shared" si="29"/>
        <v>0</v>
      </c>
    </row>
    <row r="40" spans="1:11" ht="62.4">
      <c r="A40" s="33"/>
      <c r="B40" s="33"/>
      <c r="C40" s="36"/>
      <c r="D40" s="5" t="s">
        <v>15</v>
      </c>
      <c r="E40" s="3">
        <f t="shared" ref="E40:E44" si="30">F40+G40+H40+I40+J40+K40</f>
        <v>10.5</v>
      </c>
      <c r="F40" s="12">
        <v>3</v>
      </c>
      <c r="G40" s="7">
        <v>4.5</v>
      </c>
      <c r="H40" s="11">
        <v>3</v>
      </c>
      <c r="I40" s="7">
        <v>0</v>
      </c>
      <c r="J40" s="7">
        <v>0</v>
      </c>
      <c r="K40" s="7">
        <v>0</v>
      </c>
    </row>
    <row r="41" spans="1:11" ht="93.6">
      <c r="A41" s="33"/>
      <c r="B41" s="33"/>
      <c r="C41" s="36"/>
      <c r="D41" s="5" t="s">
        <v>16</v>
      </c>
      <c r="E41" s="3">
        <f t="shared" si="30"/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</row>
    <row r="42" spans="1:11" ht="62.4">
      <c r="A42" s="33"/>
      <c r="B42" s="33"/>
      <c r="C42" s="36"/>
      <c r="D42" s="5" t="s">
        <v>17</v>
      </c>
      <c r="E42" s="3">
        <f t="shared" si="30"/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</row>
    <row r="43" spans="1:11" ht="78">
      <c r="A43" s="33"/>
      <c r="B43" s="33"/>
      <c r="C43" s="36"/>
      <c r="D43" s="5" t="s">
        <v>18</v>
      </c>
      <c r="E43" s="3">
        <f t="shared" si="30"/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</row>
    <row r="44" spans="1:11" ht="46.8">
      <c r="A44" s="34"/>
      <c r="B44" s="34"/>
      <c r="C44" s="37"/>
      <c r="D44" s="5" t="s">
        <v>19</v>
      </c>
      <c r="E44" s="3">
        <f t="shared" si="30"/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</row>
    <row r="45" spans="1:11" ht="15.6">
      <c r="A45" s="29" t="s">
        <v>30</v>
      </c>
      <c r="B45" s="32" t="s">
        <v>29</v>
      </c>
      <c r="C45" s="35"/>
      <c r="D45" s="2" t="s">
        <v>14</v>
      </c>
      <c r="E45" s="3">
        <f>F45+G45+H45+I45+J45+K45</f>
        <v>142623.6</v>
      </c>
      <c r="F45" s="4">
        <f>F46+F47+F48+F49+F50</f>
        <v>23770.6</v>
      </c>
      <c r="G45" s="4">
        <f t="shared" ref="G45:K45" si="31">G46+G47+G48+G49+G50</f>
        <v>23770.6</v>
      </c>
      <c r="H45" s="4">
        <f t="shared" si="31"/>
        <v>23770.6</v>
      </c>
      <c r="I45" s="4">
        <f t="shared" si="31"/>
        <v>23770.6</v>
      </c>
      <c r="J45" s="4">
        <f t="shared" si="31"/>
        <v>23770.6</v>
      </c>
      <c r="K45" s="4">
        <f t="shared" si="31"/>
        <v>23770.6</v>
      </c>
    </row>
    <row r="46" spans="1:11" ht="62.4">
      <c r="A46" s="30"/>
      <c r="B46" s="33"/>
      <c r="C46" s="36"/>
      <c r="D46" s="5" t="s">
        <v>15</v>
      </c>
      <c r="E46" s="3">
        <f t="shared" ref="E46:E50" si="32">F46+G46+H46+I46+J46+K46</f>
        <v>102562.2</v>
      </c>
      <c r="F46" s="20">
        <v>17093.7</v>
      </c>
      <c r="G46" s="6">
        <v>17093.7</v>
      </c>
      <c r="H46" s="6">
        <v>17093.7</v>
      </c>
      <c r="I46" s="6">
        <v>17093.7</v>
      </c>
      <c r="J46" s="6">
        <v>17093.7</v>
      </c>
      <c r="K46" s="6">
        <v>17093.7</v>
      </c>
    </row>
    <row r="47" spans="1:11" ht="93.6">
      <c r="A47" s="30"/>
      <c r="B47" s="33"/>
      <c r="C47" s="36"/>
      <c r="D47" s="5" t="s">
        <v>16</v>
      </c>
      <c r="E47" s="3">
        <f t="shared" si="32"/>
        <v>40061.4</v>
      </c>
      <c r="F47" s="10">
        <v>6676.9</v>
      </c>
      <c r="G47" s="6">
        <v>6676.9</v>
      </c>
      <c r="H47" s="6">
        <v>6676.9</v>
      </c>
      <c r="I47" s="6">
        <v>6676.9</v>
      </c>
      <c r="J47" s="6">
        <v>6676.9</v>
      </c>
      <c r="K47" s="6">
        <v>6676.9</v>
      </c>
    </row>
    <row r="48" spans="1:11" ht="62.4">
      <c r="A48" s="30"/>
      <c r="B48" s="33"/>
      <c r="C48" s="36"/>
      <c r="D48" s="5" t="s">
        <v>17</v>
      </c>
      <c r="E48" s="3">
        <f t="shared" si="32"/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</row>
    <row r="49" spans="1:11" ht="78">
      <c r="A49" s="30"/>
      <c r="B49" s="33"/>
      <c r="C49" s="36"/>
      <c r="D49" s="5" t="s">
        <v>18</v>
      </c>
      <c r="E49" s="3">
        <f t="shared" si="32"/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</row>
    <row r="50" spans="1:11" ht="46.8">
      <c r="A50" s="31"/>
      <c r="B50" s="34"/>
      <c r="C50" s="37"/>
      <c r="D50" s="5" t="s">
        <v>19</v>
      </c>
      <c r="E50" s="3">
        <f t="shared" si="32"/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</row>
    <row r="51" spans="1:11" ht="15.6">
      <c r="A51" s="29" t="s">
        <v>32</v>
      </c>
      <c r="B51" s="32" t="s">
        <v>35</v>
      </c>
      <c r="C51" s="35"/>
      <c r="D51" s="2" t="s">
        <v>14</v>
      </c>
      <c r="E51" s="3">
        <f>F51+G51+H51+I51+J51+K51</f>
        <v>1756.94</v>
      </c>
      <c r="F51" s="4">
        <f>F52+F53+F54+F55+F56</f>
        <v>1756.94</v>
      </c>
      <c r="G51" s="4">
        <f t="shared" ref="G51:J51" si="33">G52+G53+G54+G55+G56</f>
        <v>0</v>
      </c>
      <c r="H51" s="4">
        <f t="shared" si="33"/>
        <v>0</v>
      </c>
      <c r="I51" s="4">
        <f t="shared" si="33"/>
        <v>0</v>
      </c>
      <c r="J51" s="4">
        <f t="shared" si="33"/>
        <v>0</v>
      </c>
      <c r="K51" s="28">
        <v>0</v>
      </c>
    </row>
    <row r="52" spans="1:11" ht="62.4">
      <c r="A52" s="30"/>
      <c r="B52" s="33"/>
      <c r="C52" s="36"/>
      <c r="D52" s="5" t="s">
        <v>15</v>
      </c>
      <c r="E52" s="3">
        <f t="shared" ref="E52:E56" si="34">F52+G52+H52+I52+J52+K52</f>
        <v>1694.94</v>
      </c>
      <c r="F52" s="13">
        <v>1694.94</v>
      </c>
      <c r="G52" s="6">
        <v>0</v>
      </c>
      <c r="H52" s="6">
        <v>0</v>
      </c>
      <c r="I52" s="6">
        <v>0</v>
      </c>
      <c r="J52" s="6">
        <v>0</v>
      </c>
      <c r="K52" s="7">
        <v>0</v>
      </c>
    </row>
    <row r="53" spans="1:11" ht="93.6">
      <c r="A53" s="30"/>
      <c r="B53" s="33"/>
      <c r="C53" s="36"/>
      <c r="D53" s="5" t="s">
        <v>16</v>
      </c>
      <c r="E53" s="3">
        <f t="shared" si="34"/>
        <v>62</v>
      </c>
      <c r="F53" s="6">
        <v>62</v>
      </c>
      <c r="G53" s="6">
        <v>0</v>
      </c>
      <c r="H53" s="6">
        <v>0</v>
      </c>
      <c r="I53" s="6">
        <v>0</v>
      </c>
      <c r="J53" s="6">
        <v>0</v>
      </c>
      <c r="K53" s="7">
        <v>0</v>
      </c>
    </row>
    <row r="54" spans="1:11" ht="62.4">
      <c r="A54" s="30"/>
      <c r="B54" s="33"/>
      <c r="C54" s="36"/>
      <c r="D54" s="5" t="s">
        <v>17</v>
      </c>
      <c r="E54" s="3">
        <f t="shared" si="34"/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</row>
    <row r="55" spans="1:11" ht="78">
      <c r="A55" s="30"/>
      <c r="B55" s="33"/>
      <c r="C55" s="36"/>
      <c r="D55" s="5" t="s">
        <v>18</v>
      </c>
      <c r="E55" s="3">
        <f t="shared" si="34"/>
        <v>0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</row>
    <row r="56" spans="1:11" ht="46.8">
      <c r="A56" s="31"/>
      <c r="B56" s="34"/>
      <c r="C56" s="37"/>
      <c r="D56" s="5" t="s">
        <v>19</v>
      </c>
      <c r="E56" s="3">
        <f t="shared" si="34"/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</row>
    <row r="57" spans="1:11" ht="15.6">
      <c r="A57" s="29" t="s">
        <v>32</v>
      </c>
      <c r="B57" s="32" t="s">
        <v>36</v>
      </c>
      <c r="C57" s="35"/>
      <c r="D57" s="2" t="s">
        <v>14</v>
      </c>
      <c r="E57" s="3">
        <f>F57+G57+H57+I57+J57+K57</f>
        <v>1597.61</v>
      </c>
      <c r="F57" s="4">
        <f>F58+F59+F60+F61+F62</f>
        <v>1597.61</v>
      </c>
      <c r="G57" s="4">
        <f t="shared" ref="G57:J57" si="35">G58+G59+G60+G61+G62</f>
        <v>0</v>
      </c>
      <c r="H57" s="4">
        <f t="shared" si="35"/>
        <v>0</v>
      </c>
      <c r="I57" s="4">
        <f t="shared" si="35"/>
        <v>0</v>
      </c>
      <c r="J57" s="4">
        <f t="shared" si="35"/>
        <v>0</v>
      </c>
      <c r="K57" s="28">
        <v>0</v>
      </c>
    </row>
    <row r="58" spans="1:11" ht="78">
      <c r="A58" s="30"/>
      <c r="B58" s="33"/>
      <c r="C58" s="36"/>
      <c r="D58" s="5" t="s">
        <v>15</v>
      </c>
      <c r="E58" s="3">
        <f t="shared" ref="E58:E62" si="36">F58+G58+H58+I58+J58+K58</f>
        <v>1597.61</v>
      </c>
      <c r="F58" s="13">
        <v>1597.61</v>
      </c>
      <c r="G58" s="18">
        <v>0</v>
      </c>
      <c r="H58" s="18">
        <v>0</v>
      </c>
      <c r="I58" s="18">
        <v>0</v>
      </c>
      <c r="J58" s="18">
        <v>0</v>
      </c>
      <c r="K58" s="7">
        <v>0</v>
      </c>
    </row>
    <row r="59" spans="1:11" ht="109.2">
      <c r="A59" s="30"/>
      <c r="B59" s="33"/>
      <c r="C59" s="36"/>
      <c r="D59" s="5" t="s">
        <v>16</v>
      </c>
      <c r="E59" s="3">
        <f t="shared" si="36"/>
        <v>0</v>
      </c>
      <c r="F59" s="18">
        <v>0</v>
      </c>
      <c r="G59" s="18">
        <v>0</v>
      </c>
      <c r="H59" s="18">
        <v>0</v>
      </c>
      <c r="I59" s="18">
        <v>0</v>
      </c>
      <c r="J59" s="18">
        <v>0</v>
      </c>
      <c r="K59" s="7">
        <v>0</v>
      </c>
    </row>
    <row r="60" spans="1:11" ht="78">
      <c r="A60" s="30"/>
      <c r="B60" s="33"/>
      <c r="C60" s="36"/>
      <c r="D60" s="5" t="s">
        <v>17</v>
      </c>
      <c r="E60" s="3">
        <f t="shared" si="36"/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</row>
    <row r="61" spans="1:11" ht="78">
      <c r="A61" s="30"/>
      <c r="B61" s="33"/>
      <c r="C61" s="36"/>
      <c r="D61" s="5" t="s">
        <v>18</v>
      </c>
      <c r="E61" s="3">
        <f t="shared" si="36"/>
        <v>0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  <c r="K61" s="7">
        <v>0</v>
      </c>
    </row>
    <row r="62" spans="1:11" ht="62.4">
      <c r="A62" s="31"/>
      <c r="B62" s="34"/>
      <c r="C62" s="37"/>
      <c r="D62" s="5" t="s">
        <v>19</v>
      </c>
      <c r="E62" s="3">
        <f t="shared" si="36"/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</row>
    <row r="63" spans="1:11" ht="15.6">
      <c r="A63" s="29" t="s">
        <v>32</v>
      </c>
      <c r="B63" s="32" t="s">
        <v>38</v>
      </c>
      <c r="C63" s="35"/>
      <c r="D63" s="2" t="s">
        <v>14</v>
      </c>
      <c r="E63" s="3">
        <f>F63+G63+H63+I63+J63+K63</f>
        <v>9918.9</v>
      </c>
      <c r="F63" s="4">
        <f>F64+F65+F66+F67+F68</f>
        <v>9918.9</v>
      </c>
      <c r="G63" s="4">
        <f t="shared" ref="G63:J63" si="37">G64+G65+G66+G67+G68</f>
        <v>0</v>
      </c>
      <c r="H63" s="4">
        <f t="shared" si="37"/>
        <v>0</v>
      </c>
      <c r="I63" s="4">
        <f t="shared" si="37"/>
        <v>0</v>
      </c>
      <c r="J63" s="4">
        <f t="shared" si="37"/>
        <v>0</v>
      </c>
      <c r="K63" s="28">
        <v>0</v>
      </c>
    </row>
    <row r="64" spans="1:11" ht="78">
      <c r="A64" s="30"/>
      <c r="B64" s="33"/>
      <c r="C64" s="36"/>
      <c r="D64" s="5" t="s">
        <v>15</v>
      </c>
      <c r="E64" s="3">
        <f t="shared" ref="E64:E68" si="38">F64+G64+H64+I64+J64+K64</f>
        <v>0</v>
      </c>
      <c r="F64" s="13">
        <v>0</v>
      </c>
      <c r="G64" s="18">
        <v>0</v>
      </c>
      <c r="H64" s="18">
        <v>0</v>
      </c>
      <c r="I64" s="18">
        <v>0</v>
      </c>
      <c r="J64" s="18">
        <v>0</v>
      </c>
      <c r="K64" s="7">
        <v>0</v>
      </c>
    </row>
    <row r="65" spans="1:11" ht="109.2">
      <c r="A65" s="30"/>
      <c r="B65" s="33"/>
      <c r="C65" s="36"/>
      <c r="D65" s="5" t="s">
        <v>16</v>
      </c>
      <c r="E65" s="3">
        <f t="shared" si="38"/>
        <v>9918.9</v>
      </c>
      <c r="F65" s="18">
        <v>9918.9</v>
      </c>
      <c r="G65" s="18">
        <v>0</v>
      </c>
      <c r="H65" s="18">
        <v>0</v>
      </c>
      <c r="I65" s="18">
        <v>0</v>
      </c>
      <c r="J65" s="18">
        <v>0</v>
      </c>
      <c r="K65" s="7">
        <v>0</v>
      </c>
    </row>
    <row r="66" spans="1:11" ht="78">
      <c r="A66" s="30"/>
      <c r="B66" s="33"/>
      <c r="C66" s="36"/>
      <c r="D66" s="5" t="s">
        <v>17</v>
      </c>
      <c r="E66" s="3">
        <f t="shared" si="38"/>
        <v>0</v>
      </c>
      <c r="F66" s="7">
        <v>0</v>
      </c>
      <c r="G66" s="7">
        <v>0</v>
      </c>
      <c r="H66" s="7">
        <v>0</v>
      </c>
      <c r="I66" s="7">
        <v>0</v>
      </c>
      <c r="J66" s="7">
        <v>0</v>
      </c>
      <c r="K66" s="7">
        <v>0</v>
      </c>
    </row>
    <row r="67" spans="1:11" ht="78">
      <c r="A67" s="30"/>
      <c r="B67" s="33"/>
      <c r="C67" s="36"/>
      <c r="D67" s="5" t="s">
        <v>18</v>
      </c>
      <c r="E67" s="3">
        <f t="shared" si="38"/>
        <v>0</v>
      </c>
      <c r="F67" s="7">
        <v>0</v>
      </c>
      <c r="G67" s="7">
        <v>0</v>
      </c>
      <c r="H67" s="7">
        <v>0</v>
      </c>
      <c r="I67" s="7">
        <v>0</v>
      </c>
      <c r="J67" s="7">
        <v>0</v>
      </c>
      <c r="K67" s="7">
        <v>0</v>
      </c>
    </row>
    <row r="68" spans="1:11" ht="62.4">
      <c r="A68" s="31"/>
      <c r="B68" s="34"/>
      <c r="C68" s="37"/>
      <c r="D68" s="5" t="s">
        <v>19</v>
      </c>
      <c r="E68" s="3">
        <f t="shared" si="38"/>
        <v>0</v>
      </c>
      <c r="F68" s="7">
        <v>0</v>
      </c>
      <c r="G68" s="7">
        <v>0</v>
      </c>
      <c r="H68" s="7">
        <v>0</v>
      </c>
      <c r="I68" s="7">
        <v>0</v>
      </c>
      <c r="J68" s="7">
        <v>0</v>
      </c>
      <c r="K68" s="7">
        <v>0</v>
      </c>
    </row>
  </sheetData>
  <mergeCells count="39">
    <mergeCell ref="A63:A68"/>
    <mergeCell ref="B63:B68"/>
    <mergeCell ref="C63:C68"/>
    <mergeCell ref="E1:K1"/>
    <mergeCell ref="E2:K2"/>
    <mergeCell ref="A57:A62"/>
    <mergeCell ref="B57:B62"/>
    <mergeCell ref="C57:C62"/>
    <mergeCell ref="B7:B8"/>
    <mergeCell ref="C7:C8"/>
    <mergeCell ref="D7:D8"/>
    <mergeCell ref="F7:K7"/>
    <mergeCell ref="E3:K3"/>
    <mergeCell ref="A5:K5"/>
    <mergeCell ref="A7:A8"/>
    <mergeCell ref="A21:A26"/>
    <mergeCell ref="A27:A32"/>
    <mergeCell ref="A33:A38"/>
    <mergeCell ref="B9:B14"/>
    <mergeCell ref="C9:C14"/>
    <mergeCell ref="B15:B20"/>
    <mergeCell ref="C15:C20"/>
    <mergeCell ref="A9:A14"/>
    <mergeCell ref="A15:A20"/>
    <mergeCell ref="B33:B38"/>
    <mergeCell ref="C33:C38"/>
    <mergeCell ref="B21:B26"/>
    <mergeCell ref="C21:C26"/>
    <mergeCell ref="B27:B32"/>
    <mergeCell ref="C27:C32"/>
    <mergeCell ref="A51:A56"/>
    <mergeCell ref="B51:B56"/>
    <mergeCell ref="C51:C56"/>
    <mergeCell ref="A39:A44"/>
    <mergeCell ref="B39:B44"/>
    <mergeCell ref="C39:C44"/>
    <mergeCell ref="A45:A50"/>
    <mergeCell ref="B45:B50"/>
    <mergeCell ref="C45:C50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 5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2019-07-15T08:04:41Z</dcterms:modified>
</cp:coreProperties>
</file>