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6 год" sheetId="3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7" i="3" l="1"/>
  <c r="D10" i="3"/>
  <c r="D46" i="3" l="1"/>
  <c r="D35" i="3"/>
  <c r="D7" i="3" l="1"/>
  <c r="C69" i="3"/>
  <c r="E12" i="3"/>
  <c r="E42" i="3" l="1"/>
  <c r="D39" i="3"/>
  <c r="E58" i="3" l="1"/>
  <c r="E51" i="3"/>
  <c r="E49" i="3"/>
  <c r="E46" i="3"/>
  <c r="E43" i="3"/>
  <c r="E35" i="3"/>
  <c r="E31" i="3"/>
  <c r="E23" i="3"/>
  <c r="E22" i="3"/>
  <c r="E21" i="3"/>
  <c r="E14" i="3"/>
  <c r="E13" i="3"/>
  <c r="E10" i="3"/>
  <c r="D54" i="3"/>
  <c r="D48" i="3"/>
  <c r="D45" i="3"/>
  <c r="D32" i="3"/>
  <c r="D24" i="3"/>
  <c r="D18" i="3"/>
  <c r="D15" i="3"/>
  <c r="C7" i="3"/>
  <c r="C18" i="3"/>
  <c r="D69" i="3" l="1"/>
  <c r="E18" i="3"/>
  <c r="D19" i="3"/>
  <c r="D20" i="3"/>
  <c r="C48" i="3"/>
  <c r="E48" i="3" s="1"/>
  <c r="C64" i="3"/>
  <c r="C54" i="3"/>
  <c r="E54" i="3" s="1"/>
  <c r="C45" i="3"/>
  <c r="E45" i="3" s="1"/>
  <c r="C39" i="3"/>
  <c r="E39" i="3" s="1"/>
  <c r="C32" i="3"/>
  <c r="E32" i="3" s="1"/>
  <c r="C24" i="3"/>
  <c r="E24" i="3" s="1"/>
  <c r="C15" i="3"/>
  <c r="D30" i="3"/>
  <c r="D33" i="3"/>
  <c r="D34" i="3"/>
  <c r="D36" i="3"/>
  <c r="D68" i="3"/>
  <c r="D67" i="3"/>
  <c r="E64" i="3"/>
  <c r="D29" i="3"/>
  <c r="D64" i="3" l="1"/>
  <c r="E15" i="3"/>
  <c r="E8" i="3"/>
  <c r="E69" i="3" l="1"/>
</calcChain>
</file>

<file path=xl/sharedStrings.xml><?xml version="1.0" encoding="utf-8"?>
<sst xmlns="http://schemas.openxmlformats.org/spreadsheetml/2006/main" count="263" uniqueCount="139">
  <si>
    <t>(тыс. рублей)</t>
  </si>
  <si>
    <t>Наименование показателя</t>
  </si>
  <si>
    <t>Раздел, подраздел</t>
  </si>
  <si>
    <t>Изменения (+;-)</t>
  </si>
  <si>
    <t>Сумма с учетом изменений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</si>
  <si>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</si>
  <si>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</si>
  <si>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</si>
  <si>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</si>
  <si>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</si>
  <si>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</si>
  <si>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</si>
  <si>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</si>
  <si>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</si>
  <si>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</si>
  <si>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</si>
  <si>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</si>
  <si>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</si>
  <si>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</si>
  <si>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</si>
  <si>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</si>
  <si>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</si>
  <si>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</si>
  <si>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</si>
  <si>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</si>
  <si>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</si>
  <si>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</si>
  <si>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</si>
  <si>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</si>
  <si>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</si>
  <si>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</si>
  <si>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</si>
  <si>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</si>
  <si>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</si>
  <si>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</si>
  <si>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</si>
  <si>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</si>
  <si>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</si>
  <si>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</si>
  <si>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</si>
  <si>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</si>
  <si>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</si>
  <si>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</si>
  <si>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</si>
  <si>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</si>
  <si>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</si>
  <si>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</si>
  <si>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</si>
  <si>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</si>
  <si>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</si>
  <si>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</si>
  <si>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</si>
  <si>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</si>
  <si>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</si>
  <si>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</si>
  <si>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</si>
  <si>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</si>
  <si>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</si>
  <si>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</si>
  <si>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</si>
  <si>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</si>
  <si>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</si>
  <si>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</si>
  <si>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</si>
  <si>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</si>
  <si>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</si>
  <si>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</si>
  <si>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</si>
  <si>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</si>
  <si>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</si>
  <si>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</si>
  <si>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</si>
  <si>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</si>
  <si>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</si>
  <si>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</si>
  <si>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</si>
  <si>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</si>
  <si>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</si>
  <si>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</si>
  <si>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</si>
  <si>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</si>
  <si>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</si>
  <si>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</si>
  <si>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</si>
  <si>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</si>
  <si>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</si>
  <si>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</si>
  <si>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</si>
  <si>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</si>
  <si>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</si>
  <si>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</si>
  <si>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</si>
  <si>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</si>
  <si>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</si>
  <si>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</si>
  <si>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</si>
  <si>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</si>
  <si>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</si>
  <si>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</si>
  <si>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</si>
  <si>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</si>
  <si>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</si>
  <si>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</si>
  <si>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</si>
  <si>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</si>
  <si>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</si>
  <si>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</si>
  <si>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</si>
  <si>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</si>
  <si>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</si>
  <si>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</si>
  <si>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</si>
  <si>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</si>
  <si>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</si>
  <si>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</si>
  <si>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</si>
  <si>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</si>
  <si>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</si>
  <si>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</si>
  <si>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</si>
  <si>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</si>
  <si>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</si>
  <si>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</si>
  <si>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</si>
  <si>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</si>
  <si>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</si>
  <si>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</si>
  <si>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</si>
  <si>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Изменения на 2016 год (+;-)</t>
  </si>
  <si>
    <t>Сумма на 2016 год с учетом изменений</t>
  </si>
  <si>
    <t>Сумма на 2017 год</t>
  </si>
  <si>
    <t>( рублей)</t>
  </si>
  <si>
    <t>условно утверждаемые</t>
  </si>
  <si>
    <t>Пенсионное обеспечение</t>
  </si>
  <si>
    <t>Приложение 6
к решению «О бюджете 
 "Чендекского  сельского  поселения"
на 2015 год и на плановый 
период 2016 и 2017 годов»</t>
  </si>
  <si>
    <t>Распределение
бюджетных ассигнований по разделам, подразделам классификации расходов бюджета                   "Чендекского сельского  поселения"  на 2016-2017 годы</t>
  </si>
  <si>
    <t>Приложение  5
к решению «О бюджете муниципального образования
 "Чендекское сельское поселение"
на 2016 год »</t>
  </si>
  <si>
    <t>Распределение
бюджетных ассигнований по разделам, подразделам классификации расходов местного бюджета   на 2016 год</t>
  </si>
  <si>
    <t>Приложение 1
к решению "О внесении изменений и дополнений в решение «О бюджете 
муниципального образования "Чендекское сельское поселение" на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</si>
</sst>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1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 indent="4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tabSelected="1" topLeftCell="A5" zoomScale="90" zoomScaleNormal="90" zoomScaleSheetLayoutView="90" workbookViewId="0">
      <selection activeCell="E58" sqref="E58"/>
    </sheetView>
  </sheetViews>
  <sheetFormatPr defaultRowHeight="15" x14ac:dyDescent="0.25"/>
  <cols>
    <col min="1" max="1" width="63.5703125" style="41" customWidth="1"/>
    <col min="2" max="2" width="18.28515625" style="45" customWidth="1"/>
    <col min="3" max="3" width="17.7109375" style="45" hidden="1" customWidth="1"/>
    <col min="4" max="4" width="20.140625" style="43" customWidth="1"/>
    <col min="5" max="5" width="18.42578125" style="44" customWidth="1"/>
  </cols>
  <sheetData>
    <row r="1" spans="1:5" ht="55.5" customHeight="1" x14ac:dyDescent="0.25">
      <c r="A1" s="48" t="s">
        <v>138</v>
      </c>
      <c r="B1" s="49"/>
      <c r="C1" s="49"/>
      <c r="D1" s="49"/>
      <c r="E1" s="49"/>
    </row>
    <row r="2" spans="1:5" ht="61.5" customHeight="1" x14ac:dyDescent="0.25">
      <c r="A2" s="46" t="s">
        <v>136</v>
      </c>
      <c r="B2" s="46"/>
      <c r="C2" s="46"/>
      <c r="D2" s="46"/>
      <c r="E2" s="46"/>
    </row>
    <row r="3" spans="1:5" ht="67.5" customHeight="1" x14ac:dyDescent="0.25">
      <c r="A3" s="47" t="s">
        <v>137</v>
      </c>
      <c r="B3" s="47"/>
      <c r="C3" s="47"/>
      <c r="D3" s="47"/>
      <c r="E3" s="47"/>
    </row>
    <row r="4" spans="1:5" ht="15.75" x14ac:dyDescent="0.25">
      <c r="A4" s="23"/>
      <c r="B4" s="24"/>
      <c r="C4" s="24"/>
      <c r="D4" s="23"/>
      <c r="E4" s="25" t="s">
        <v>131</v>
      </c>
    </row>
    <row r="5" spans="1:5" ht="56.25" x14ac:dyDescent="0.25">
      <c r="A5" s="26" t="s">
        <v>1</v>
      </c>
      <c r="B5" s="26" t="s">
        <v>2</v>
      </c>
      <c r="C5" s="26">
        <v>2016</v>
      </c>
      <c r="D5" s="26" t="s">
        <v>3</v>
      </c>
      <c r="E5" s="26" t="s">
        <v>4</v>
      </c>
    </row>
    <row r="6" spans="1:5" ht="18.75" x14ac:dyDescent="0.25">
      <c r="A6" s="26">
        <v>1</v>
      </c>
      <c r="B6" s="26">
        <v>2</v>
      </c>
      <c r="C6" s="26"/>
      <c r="D6" s="26">
        <v>3</v>
      </c>
      <c r="E6" s="26">
        <v>4</v>
      </c>
    </row>
    <row r="7" spans="1:5" s="20" customFormat="1" ht="18.75" x14ac:dyDescent="0.25">
      <c r="A7" s="27" t="s">
        <v>5</v>
      </c>
      <c r="B7" s="28" t="s">
        <v>6</v>
      </c>
      <c r="C7" s="29">
        <f>C8+C10+C13+C14</f>
        <v>2381155.5</v>
      </c>
      <c r="D7" s="29">
        <f>D8+D10+D12+D13+D14</f>
        <v>-100</v>
      </c>
      <c r="E7" s="29">
        <f>E8+E10+E12+E13+E14</f>
        <v>2381055.5</v>
      </c>
    </row>
    <row r="8" spans="1:5" ht="56.25" x14ac:dyDescent="0.25">
      <c r="A8" s="7" t="s">
        <v>7</v>
      </c>
      <c r="B8" s="30" t="s">
        <v>8</v>
      </c>
      <c r="C8" s="31">
        <v>445340</v>
      </c>
      <c r="D8" s="32">
        <v>0</v>
      </c>
      <c r="E8" s="31">
        <f>C8+D8</f>
        <v>445340</v>
      </c>
    </row>
    <row r="9" spans="1:5" s="18" customFormat="1" ht="72" hidden="1" x14ac:dyDescent="0.3">
      <c r="A9" s="7" t="s">
        <v>9</v>
      </c>
      <c r="B9" s="30" t="s">
        <v>10</v>
      </c>
      <c r="C9" s="33">
        <v>0</v>
      </c>
      <c r="D9" s="32">
        <v>0</v>
      </c>
      <c r="E9" s="33">
        <v>0</v>
      </c>
    </row>
    <row r="10" spans="1:5" ht="75" x14ac:dyDescent="0.25">
      <c r="A10" s="7" t="s">
        <v>11</v>
      </c>
      <c r="B10" s="30" t="s">
        <v>12</v>
      </c>
      <c r="C10" s="31">
        <v>1185581.6399999999</v>
      </c>
      <c r="D10" s="32">
        <f>-20000-5000+5000</f>
        <v>-20000</v>
      </c>
      <c r="E10" s="31">
        <f>C10+D10</f>
        <v>1165581.6399999999</v>
      </c>
    </row>
    <row r="11" spans="1:5" s="18" customFormat="1" ht="54" hidden="1" x14ac:dyDescent="0.3">
      <c r="A11" s="7" t="s">
        <v>13</v>
      </c>
      <c r="B11" s="30" t="s">
        <v>14</v>
      </c>
      <c r="C11" s="33"/>
      <c r="D11" s="32"/>
      <c r="E11" s="33"/>
    </row>
    <row r="12" spans="1:5" s="18" customFormat="1" ht="18.75" x14ac:dyDescent="0.25">
      <c r="A12" s="7" t="s">
        <v>15</v>
      </c>
      <c r="B12" s="30" t="s">
        <v>16</v>
      </c>
      <c r="C12" s="33"/>
      <c r="D12" s="32">
        <v>20000</v>
      </c>
      <c r="E12" s="33">
        <f>C12+D12</f>
        <v>20000</v>
      </c>
    </row>
    <row r="13" spans="1:5" ht="18.75" x14ac:dyDescent="0.25">
      <c r="A13" s="7" t="s">
        <v>17</v>
      </c>
      <c r="B13" s="30" t="s">
        <v>18</v>
      </c>
      <c r="C13" s="32">
        <v>7600</v>
      </c>
      <c r="D13" s="32"/>
      <c r="E13" s="32">
        <f>C13+D13</f>
        <v>7600</v>
      </c>
    </row>
    <row r="14" spans="1:5" ht="18.75" x14ac:dyDescent="0.25">
      <c r="A14" s="7" t="s">
        <v>19</v>
      </c>
      <c r="B14" s="30" t="s">
        <v>20</v>
      </c>
      <c r="C14" s="31">
        <v>742633.86</v>
      </c>
      <c r="D14" s="32">
        <v>-100</v>
      </c>
      <c r="E14" s="31">
        <f>C14+D14</f>
        <v>742533.86</v>
      </c>
    </row>
    <row r="15" spans="1:5" s="20" customFormat="1" ht="18.75" x14ac:dyDescent="0.25">
      <c r="A15" s="27" t="s">
        <v>21</v>
      </c>
      <c r="B15" s="28" t="s">
        <v>22</v>
      </c>
      <c r="C15" s="29">
        <f>C16</f>
        <v>63700</v>
      </c>
      <c r="D15" s="29">
        <f>D16</f>
        <v>0</v>
      </c>
      <c r="E15" s="29">
        <f>C15+D15</f>
        <v>63700</v>
      </c>
    </row>
    <row r="16" spans="1:5" ht="18.75" x14ac:dyDescent="0.25">
      <c r="A16" s="7" t="s">
        <v>23</v>
      </c>
      <c r="B16" s="30" t="s">
        <v>24</v>
      </c>
      <c r="C16" s="32">
        <v>63700</v>
      </c>
      <c r="D16" s="32"/>
      <c r="E16" s="32">
        <v>63700</v>
      </c>
    </row>
    <row r="17" spans="1:5" s="18" customFormat="1" ht="18" hidden="1" x14ac:dyDescent="0.3">
      <c r="A17" s="7" t="s">
        <v>25</v>
      </c>
      <c r="B17" s="30" t="s">
        <v>26</v>
      </c>
      <c r="C17" s="33">
        <v>0</v>
      </c>
      <c r="D17" s="32">
        <v>0</v>
      </c>
      <c r="E17" s="33">
        <v>0</v>
      </c>
    </row>
    <row r="18" spans="1:5" s="20" customFormat="1" ht="37.5" x14ac:dyDescent="0.25">
      <c r="A18" s="27" t="s">
        <v>27</v>
      </c>
      <c r="B18" s="28" t="s">
        <v>28</v>
      </c>
      <c r="C18" s="29">
        <f>C21+C22+C23</f>
        <v>20500</v>
      </c>
      <c r="D18" s="29">
        <f>D21+D22+D23</f>
        <v>0</v>
      </c>
      <c r="E18" s="29">
        <f>C18+D18</f>
        <v>20500</v>
      </c>
    </row>
    <row r="19" spans="1:5" s="18" customFormat="1" ht="18" hidden="1" x14ac:dyDescent="0.3">
      <c r="A19" s="7" t="s">
        <v>29</v>
      </c>
      <c r="B19" s="30" t="s">
        <v>30</v>
      </c>
      <c r="C19" s="33">
        <v>0</v>
      </c>
      <c r="D19" s="32">
        <f t="shared" ref="D19:D20" si="0">E19-C19</f>
        <v>0</v>
      </c>
      <c r="E19" s="33">
        <v>0</v>
      </c>
    </row>
    <row r="20" spans="1:5" s="18" customFormat="1" ht="36" hidden="1" x14ac:dyDescent="0.3">
      <c r="A20" s="7" t="s">
        <v>31</v>
      </c>
      <c r="B20" s="30" t="s">
        <v>32</v>
      </c>
      <c r="C20" s="33">
        <v>0</v>
      </c>
      <c r="D20" s="32">
        <f t="shared" si="0"/>
        <v>0</v>
      </c>
      <c r="E20" s="33">
        <v>0</v>
      </c>
    </row>
    <row r="21" spans="1:5" ht="56.25" x14ac:dyDescent="0.25">
      <c r="A21" s="7" t="s">
        <v>33</v>
      </c>
      <c r="B21" s="30" t="s">
        <v>34</v>
      </c>
      <c r="C21" s="32">
        <v>10000</v>
      </c>
      <c r="D21" s="32"/>
      <c r="E21" s="32">
        <f>C21+D21</f>
        <v>10000</v>
      </c>
    </row>
    <row r="22" spans="1:5" ht="18.75" x14ac:dyDescent="0.25">
      <c r="A22" s="7" t="s">
        <v>35</v>
      </c>
      <c r="B22" s="30" t="s">
        <v>36</v>
      </c>
      <c r="C22" s="32">
        <v>10000</v>
      </c>
      <c r="D22" s="32"/>
      <c r="E22" s="32">
        <f>C22+D22</f>
        <v>10000</v>
      </c>
    </row>
    <row r="23" spans="1:5" ht="37.5" x14ac:dyDescent="0.25">
      <c r="A23" s="7" t="s">
        <v>37</v>
      </c>
      <c r="B23" s="30" t="s">
        <v>38</v>
      </c>
      <c r="C23" s="32">
        <v>500</v>
      </c>
      <c r="D23" s="32"/>
      <c r="E23" s="32">
        <f>C23+D23</f>
        <v>500</v>
      </c>
    </row>
    <row r="24" spans="1:5" s="20" customFormat="1" ht="18.75" x14ac:dyDescent="0.25">
      <c r="A24" s="27" t="s">
        <v>39</v>
      </c>
      <c r="B24" s="28" t="s">
        <v>40</v>
      </c>
      <c r="C24" s="29">
        <f>C25+C26+C27+C28+C29+C30+C31</f>
        <v>65100</v>
      </c>
      <c r="D24" s="29">
        <f>D31</f>
        <v>100</v>
      </c>
      <c r="E24" s="29">
        <f>C24+D24</f>
        <v>65200</v>
      </c>
    </row>
    <row r="25" spans="1:5" s="18" customFormat="1" ht="18.75" x14ac:dyDescent="0.25">
      <c r="A25" s="7" t="s">
        <v>41</v>
      </c>
      <c r="B25" s="30" t="s">
        <v>42</v>
      </c>
      <c r="C25" s="33">
        <v>0</v>
      </c>
      <c r="D25" s="32">
        <v>0</v>
      </c>
      <c r="E25" s="33">
        <v>0</v>
      </c>
    </row>
    <row r="26" spans="1:5" s="18" customFormat="1" ht="18.75" x14ac:dyDescent="0.25">
      <c r="A26" s="7" t="s">
        <v>43</v>
      </c>
      <c r="B26" s="30" t="s">
        <v>44</v>
      </c>
      <c r="C26" s="33">
        <v>0</v>
      </c>
      <c r="D26" s="32">
        <v>0</v>
      </c>
      <c r="E26" s="33">
        <v>0</v>
      </c>
    </row>
    <row r="27" spans="1:5" s="18" customFormat="1" ht="18.75" x14ac:dyDescent="0.25">
      <c r="A27" s="7" t="s">
        <v>45</v>
      </c>
      <c r="B27" s="30" t="s">
        <v>46</v>
      </c>
      <c r="C27" s="33">
        <v>0</v>
      </c>
      <c r="D27" s="32">
        <v>0</v>
      </c>
      <c r="E27" s="33">
        <v>0</v>
      </c>
    </row>
    <row r="28" spans="1:5" s="18" customFormat="1" ht="18.75" x14ac:dyDescent="0.25">
      <c r="A28" s="7" t="s">
        <v>47</v>
      </c>
      <c r="B28" s="30" t="s">
        <v>48</v>
      </c>
      <c r="C28" s="33">
        <v>0</v>
      </c>
      <c r="D28" s="32">
        <v>0</v>
      </c>
      <c r="E28" s="33">
        <v>0</v>
      </c>
    </row>
    <row r="29" spans="1:5" ht="18.75" x14ac:dyDescent="0.25">
      <c r="A29" s="7" t="s">
        <v>49</v>
      </c>
      <c r="B29" s="30" t="s">
        <v>50</v>
      </c>
      <c r="C29" s="32">
        <v>0</v>
      </c>
      <c r="D29" s="32">
        <f t="shared" ref="D29:D36" si="1">E29-C29</f>
        <v>0</v>
      </c>
      <c r="E29" s="32">
        <v>0</v>
      </c>
    </row>
    <row r="30" spans="1:5" s="18" customFormat="1" ht="18.75" x14ac:dyDescent="0.25">
      <c r="A30" s="7" t="s">
        <v>51</v>
      </c>
      <c r="B30" s="30" t="s">
        <v>52</v>
      </c>
      <c r="C30" s="33">
        <v>0</v>
      </c>
      <c r="D30" s="32">
        <f t="shared" si="1"/>
        <v>0</v>
      </c>
      <c r="E30" s="33">
        <v>0</v>
      </c>
    </row>
    <row r="31" spans="1:5" s="18" customFormat="1" ht="37.5" x14ac:dyDescent="0.25">
      <c r="A31" s="7" t="s">
        <v>53</v>
      </c>
      <c r="B31" s="30" t="s">
        <v>54</v>
      </c>
      <c r="C31" s="33">
        <v>65100</v>
      </c>
      <c r="D31" s="32">
        <v>100</v>
      </c>
      <c r="E31" s="33">
        <f>C31+D31</f>
        <v>65200</v>
      </c>
    </row>
    <row r="32" spans="1:5" s="20" customFormat="1" ht="18.75" x14ac:dyDescent="0.25">
      <c r="A32" s="27" t="s">
        <v>55</v>
      </c>
      <c r="B32" s="28" t="s">
        <v>56</v>
      </c>
      <c r="C32" s="29">
        <f>+C35+C36+C34</f>
        <v>120000</v>
      </c>
      <c r="D32" s="29">
        <f>D35</f>
        <v>8000</v>
      </c>
      <c r="E32" s="29">
        <f>C32+D32</f>
        <v>128000</v>
      </c>
    </row>
    <row r="33" spans="1:7" s="18" customFormat="1" ht="18.75" x14ac:dyDescent="0.25">
      <c r="A33" s="7" t="s">
        <v>57</v>
      </c>
      <c r="B33" s="30" t="s">
        <v>58</v>
      </c>
      <c r="C33" s="33">
        <v>0</v>
      </c>
      <c r="D33" s="32">
        <f t="shared" si="1"/>
        <v>0</v>
      </c>
      <c r="E33" s="33">
        <v>0</v>
      </c>
    </row>
    <row r="34" spans="1:7" s="18" customFormat="1" ht="18.75" hidden="1" x14ac:dyDescent="0.25">
      <c r="A34" s="7" t="s">
        <v>59</v>
      </c>
      <c r="B34" s="30" t="s">
        <v>60</v>
      </c>
      <c r="C34" s="33">
        <v>0</v>
      </c>
      <c r="D34" s="32">
        <f t="shared" si="1"/>
        <v>0</v>
      </c>
      <c r="E34" s="33">
        <v>0</v>
      </c>
    </row>
    <row r="35" spans="1:7" ht="18.75" x14ac:dyDescent="0.25">
      <c r="A35" s="7" t="s">
        <v>61</v>
      </c>
      <c r="B35" s="30" t="s">
        <v>62</v>
      </c>
      <c r="C35" s="32">
        <v>120000</v>
      </c>
      <c r="D35" s="32">
        <f>-2000+10000</f>
        <v>8000</v>
      </c>
      <c r="E35" s="32">
        <f>C35+D35</f>
        <v>128000</v>
      </c>
    </row>
    <row r="36" spans="1:7" s="18" customFormat="1" ht="36" hidden="1" x14ac:dyDescent="0.3">
      <c r="A36" s="7" t="s">
        <v>63</v>
      </c>
      <c r="B36" s="30" t="s">
        <v>64</v>
      </c>
      <c r="C36" s="33">
        <v>0</v>
      </c>
      <c r="D36" s="32">
        <f t="shared" si="1"/>
        <v>0</v>
      </c>
      <c r="E36" s="33">
        <v>0</v>
      </c>
    </row>
    <row r="37" spans="1:7" s="21" customFormat="1" ht="17.25" hidden="1" customHeight="1" x14ac:dyDescent="0.3">
      <c r="A37" s="27" t="s">
        <v>65</v>
      </c>
      <c r="B37" s="28" t="s">
        <v>66</v>
      </c>
      <c r="C37" s="34">
        <v>0</v>
      </c>
      <c r="D37" s="29">
        <v>0</v>
      </c>
      <c r="E37" s="34">
        <v>0</v>
      </c>
    </row>
    <row r="38" spans="1:7" s="18" customFormat="1" ht="37.5" hidden="1" x14ac:dyDescent="0.25">
      <c r="A38" s="7" t="s">
        <v>67</v>
      </c>
      <c r="B38" s="30" t="s">
        <v>68</v>
      </c>
      <c r="C38" s="33">
        <v>0</v>
      </c>
      <c r="D38" s="32">
        <v>0</v>
      </c>
      <c r="E38" s="33">
        <v>0</v>
      </c>
    </row>
    <row r="39" spans="1:7" s="20" customFormat="1" ht="18.75" x14ac:dyDescent="0.25">
      <c r="A39" s="27" t="s">
        <v>69</v>
      </c>
      <c r="B39" s="28" t="s">
        <v>70</v>
      </c>
      <c r="C39" s="29">
        <f>C42+C43</f>
        <v>77226.509999999995</v>
      </c>
      <c r="D39" s="29">
        <f>D42+D43</f>
        <v>0</v>
      </c>
      <c r="E39" s="29">
        <f>C39+D39</f>
        <v>77226.509999999995</v>
      </c>
    </row>
    <row r="40" spans="1:7" s="18" customFormat="1" ht="18.75" x14ac:dyDescent="0.25">
      <c r="A40" s="7" t="s">
        <v>71</v>
      </c>
      <c r="B40" s="30" t="s">
        <v>72</v>
      </c>
      <c r="C40" s="33">
        <v>0</v>
      </c>
      <c r="D40" s="32">
        <v>0</v>
      </c>
      <c r="E40" s="33">
        <v>0</v>
      </c>
    </row>
    <row r="41" spans="1:7" s="18" customFormat="1" ht="18.75" x14ac:dyDescent="0.25">
      <c r="A41" s="7" t="s">
        <v>73</v>
      </c>
      <c r="B41" s="30" t="s">
        <v>74</v>
      </c>
      <c r="C41" s="33">
        <v>0</v>
      </c>
      <c r="D41" s="32">
        <v>0</v>
      </c>
      <c r="E41" s="33">
        <v>0</v>
      </c>
    </row>
    <row r="42" spans="1:7" ht="37.5" x14ac:dyDescent="0.25">
      <c r="A42" s="7" t="s">
        <v>75</v>
      </c>
      <c r="B42" s="30" t="s">
        <v>76</v>
      </c>
      <c r="C42" s="32">
        <v>13419.05</v>
      </c>
      <c r="D42" s="32"/>
      <c r="E42" s="35">
        <f>C42+D42</f>
        <v>13419.05</v>
      </c>
      <c r="G42" s="19"/>
    </row>
    <row r="43" spans="1:7" ht="18.75" x14ac:dyDescent="0.25">
      <c r="A43" s="7" t="s">
        <v>77</v>
      </c>
      <c r="B43" s="30" t="s">
        <v>78</v>
      </c>
      <c r="C43" s="35">
        <v>63807.46</v>
      </c>
      <c r="D43" s="32"/>
      <c r="E43" s="35">
        <f>C43+D43</f>
        <v>63807.46</v>
      </c>
    </row>
    <row r="44" spans="1:7" s="18" customFormat="1" ht="18.75" x14ac:dyDescent="0.25">
      <c r="A44" s="7" t="s">
        <v>79</v>
      </c>
      <c r="B44" s="30" t="s">
        <v>80</v>
      </c>
      <c r="C44" s="33">
        <v>0</v>
      </c>
      <c r="D44" s="32">
        <v>0</v>
      </c>
      <c r="E44" s="33">
        <v>0</v>
      </c>
    </row>
    <row r="45" spans="1:7" s="20" customFormat="1" ht="18.75" x14ac:dyDescent="0.25">
      <c r="A45" s="27" t="s">
        <v>81</v>
      </c>
      <c r="B45" s="28" t="s">
        <v>82</v>
      </c>
      <c r="C45" s="29">
        <f>C46</f>
        <v>708352.99</v>
      </c>
      <c r="D45" s="29">
        <f>D46</f>
        <v>-8000</v>
      </c>
      <c r="E45" s="29">
        <f>C45+D45</f>
        <v>700352.99</v>
      </c>
    </row>
    <row r="46" spans="1:7" ht="18.75" x14ac:dyDescent="0.25">
      <c r="A46" s="7" t="s">
        <v>83</v>
      </c>
      <c r="B46" s="30" t="s">
        <v>84</v>
      </c>
      <c r="C46" s="31">
        <v>708352.99</v>
      </c>
      <c r="D46" s="32">
        <f>2000-10000</f>
        <v>-8000</v>
      </c>
      <c r="E46" s="31">
        <f>C46+D46</f>
        <v>700352.99</v>
      </c>
    </row>
    <row r="47" spans="1:7" s="18" customFormat="1" ht="37.5" hidden="1" x14ac:dyDescent="0.25">
      <c r="A47" s="7" t="s">
        <v>85</v>
      </c>
      <c r="B47" s="30" t="s">
        <v>86</v>
      </c>
      <c r="C47" s="33">
        <v>0</v>
      </c>
      <c r="D47" s="32">
        <v>0</v>
      </c>
      <c r="E47" s="33">
        <v>0</v>
      </c>
    </row>
    <row r="48" spans="1:7" s="20" customFormat="1" ht="18.75" x14ac:dyDescent="0.25">
      <c r="A48" s="27" t="s">
        <v>87</v>
      </c>
      <c r="B48" s="28" t="s">
        <v>88</v>
      </c>
      <c r="C48" s="29">
        <f>C49+C50+C51+C52+C53</f>
        <v>115000</v>
      </c>
      <c r="D48" s="29">
        <f>D49+D51</f>
        <v>0</v>
      </c>
      <c r="E48" s="29">
        <f>C48+D48</f>
        <v>115000</v>
      </c>
    </row>
    <row r="49" spans="1:5" ht="18.75" x14ac:dyDescent="0.25">
      <c r="A49" s="7" t="s">
        <v>133</v>
      </c>
      <c r="B49" s="30" t="s">
        <v>90</v>
      </c>
      <c r="C49" s="32">
        <v>90000</v>
      </c>
      <c r="D49" s="32"/>
      <c r="E49" s="32">
        <f>C49+D49</f>
        <v>90000</v>
      </c>
    </row>
    <row r="50" spans="1:5" ht="18.75" hidden="1" x14ac:dyDescent="0.25">
      <c r="A50" s="7" t="s">
        <v>91</v>
      </c>
      <c r="B50" s="30" t="s">
        <v>92</v>
      </c>
      <c r="C50" s="32">
        <v>0</v>
      </c>
      <c r="D50" s="32">
        <v>0</v>
      </c>
      <c r="E50" s="32">
        <v>0</v>
      </c>
    </row>
    <row r="51" spans="1:5" ht="18.75" x14ac:dyDescent="0.25">
      <c r="A51" s="7" t="s">
        <v>93</v>
      </c>
      <c r="B51" s="30" t="s">
        <v>94</v>
      </c>
      <c r="C51" s="32">
        <v>25000</v>
      </c>
      <c r="D51" s="32"/>
      <c r="E51" s="32">
        <f>C51+D51</f>
        <v>25000</v>
      </c>
    </row>
    <row r="52" spans="1:5" ht="18" hidden="1" x14ac:dyDescent="0.3">
      <c r="A52" s="7" t="s">
        <v>95</v>
      </c>
      <c r="B52" s="30" t="s">
        <v>96</v>
      </c>
      <c r="C52" s="32">
        <v>0</v>
      </c>
      <c r="D52" s="32">
        <v>0</v>
      </c>
      <c r="E52" s="32">
        <v>0</v>
      </c>
    </row>
    <row r="53" spans="1:5" ht="18.75" hidden="1" x14ac:dyDescent="0.25">
      <c r="A53" s="7" t="s">
        <v>97</v>
      </c>
      <c r="B53" s="30" t="s">
        <v>98</v>
      </c>
      <c r="C53" s="32">
        <v>0</v>
      </c>
      <c r="D53" s="32">
        <v>0</v>
      </c>
      <c r="E53" s="32">
        <v>0</v>
      </c>
    </row>
    <row r="54" spans="1:5" s="20" customFormat="1" ht="18.75" x14ac:dyDescent="0.25">
      <c r="A54" s="27" t="s">
        <v>99</v>
      </c>
      <c r="B54" s="28" t="s">
        <v>100</v>
      </c>
      <c r="C54" s="29">
        <f>C58</f>
        <v>236059.3</v>
      </c>
      <c r="D54" s="29">
        <f>D58</f>
        <v>0</v>
      </c>
      <c r="E54" s="29">
        <f>C54+D54</f>
        <v>236059.3</v>
      </c>
    </row>
    <row r="55" spans="1:5" ht="18.75" x14ac:dyDescent="0.25">
      <c r="A55" s="7" t="s">
        <v>101</v>
      </c>
      <c r="B55" s="30" t="s">
        <v>102</v>
      </c>
      <c r="C55" s="32">
        <v>0</v>
      </c>
      <c r="D55" s="32">
        <v>0</v>
      </c>
      <c r="E55" s="32">
        <v>0</v>
      </c>
    </row>
    <row r="56" spans="1:5" ht="18.75" x14ac:dyDescent="0.25">
      <c r="A56" s="7" t="s">
        <v>103</v>
      </c>
      <c r="B56" s="30" t="s">
        <v>104</v>
      </c>
      <c r="C56" s="32">
        <v>0</v>
      </c>
      <c r="D56" s="32">
        <v>0</v>
      </c>
      <c r="E56" s="32">
        <v>0</v>
      </c>
    </row>
    <row r="57" spans="1:5" ht="18.75" x14ac:dyDescent="0.25">
      <c r="A57" s="7" t="s">
        <v>105</v>
      </c>
      <c r="B57" s="30" t="s">
        <v>106</v>
      </c>
      <c r="C57" s="32">
        <v>0</v>
      </c>
      <c r="D57" s="32">
        <v>0</v>
      </c>
      <c r="E57" s="32">
        <v>0</v>
      </c>
    </row>
    <row r="58" spans="1:5" ht="37.5" x14ac:dyDescent="0.25">
      <c r="A58" s="7" t="s">
        <v>107</v>
      </c>
      <c r="B58" s="30" t="s">
        <v>108</v>
      </c>
      <c r="C58" s="31">
        <v>236059.3</v>
      </c>
      <c r="D58" s="32"/>
      <c r="E58" s="31">
        <f>C58+D58</f>
        <v>236059.3</v>
      </c>
    </row>
    <row r="59" spans="1:5" s="20" customFormat="1" ht="18.75" x14ac:dyDescent="0.25">
      <c r="A59" s="27" t="s">
        <v>109</v>
      </c>
      <c r="B59" s="28" t="s">
        <v>110</v>
      </c>
      <c r="C59" s="29">
        <v>0</v>
      </c>
      <c r="D59" s="29">
        <v>0</v>
      </c>
      <c r="E59" s="29">
        <v>0</v>
      </c>
    </row>
    <row r="60" spans="1:5" ht="18.75" x14ac:dyDescent="0.25">
      <c r="A60" s="7" t="s">
        <v>111</v>
      </c>
      <c r="B60" s="30" t="s">
        <v>112</v>
      </c>
      <c r="C60" s="32">
        <v>0</v>
      </c>
      <c r="D60" s="32">
        <v>0</v>
      </c>
      <c r="E60" s="32">
        <v>0</v>
      </c>
    </row>
    <row r="61" spans="1:5" ht="18.75" x14ac:dyDescent="0.25">
      <c r="A61" s="7" t="s">
        <v>113</v>
      </c>
      <c r="B61" s="30" t="s">
        <v>114</v>
      </c>
      <c r="C61" s="32">
        <v>0</v>
      </c>
      <c r="D61" s="32">
        <v>0</v>
      </c>
      <c r="E61" s="32">
        <v>0</v>
      </c>
    </row>
    <row r="62" spans="1:5" s="20" customFormat="1" ht="37.5" x14ac:dyDescent="0.25">
      <c r="A62" s="27" t="s">
        <v>115</v>
      </c>
      <c r="B62" s="28" t="s">
        <v>116</v>
      </c>
      <c r="C62" s="29">
        <v>0</v>
      </c>
      <c r="D62" s="29">
        <v>0</v>
      </c>
      <c r="E62" s="29">
        <v>0</v>
      </c>
    </row>
    <row r="63" spans="1:5" ht="37.5" x14ac:dyDescent="0.25">
      <c r="A63" s="7" t="s">
        <v>117</v>
      </c>
      <c r="B63" s="30" t="s">
        <v>118</v>
      </c>
      <c r="C63" s="32">
        <v>0</v>
      </c>
      <c r="D63" s="32">
        <v>0</v>
      </c>
      <c r="E63" s="32">
        <v>0</v>
      </c>
    </row>
    <row r="64" spans="1:5" s="20" customFormat="1" ht="75" x14ac:dyDescent="0.25">
      <c r="A64" s="27" t="s">
        <v>119</v>
      </c>
      <c r="B64" s="28" t="s">
        <v>120</v>
      </c>
      <c r="C64" s="29">
        <f>C67</f>
        <v>0</v>
      </c>
      <c r="D64" s="29">
        <f>E64-C64</f>
        <v>0</v>
      </c>
      <c r="E64" s="29">
        <f>E67</f>
        <v>0</v>
      </c>
    </row>
    <row r="65" spans="1:5" ht="56.25" x14ac:dyDescent="0.25">
      <c r="A65" s="7" t="s">
        <v>121</v>
      </c>
      <c r="B65" s="30" t="s">
        <v>122</v>
      </c>
      <c r="C65" s="32">
        <v>0</v>
      </c>
      <c r="D65" s="32">
        <v>0</v>
      </c>
      <c r="E65" s="32">
        <v>0</v>
      </c>
    </row>
    <row r="66" spans="1:5" ht="18.75" x14ac:dyDescent="0.25">
      <c r="A66" s="7" t="s">
        <v>123</v>
      </c>
      <c r="B66" s="30" t="s">
        <v>124</v>
      </c>
      <c r="C66" s="32">
        <v>0</v>
      </c>
      <c r="D66" s="32">
        <v>0</v>
      </c>
      <c r="E66" s="32">
        <v>0</v>
      </c>
    </row>
    <row r="67" spans="1:5" ht="37.5" x14ac:dyDescent="0.25">
      <c r="A67" s="7" t="s">
        <v>125</v>
      </c>
      <c r="B67" s="30" t="s">
        <v>126</v>
      </c>
      <c r="C67" s="32">
        <v>0</v>
      </c>
      <c r="D67" s="32">
        <f>E67-C67</f>
        <v>0</v>
      </c>
      <c r="E67" s="32">
        <v>0</v>
      </c>
    </row>
    <row r="68" spans="1:5" s="20" customFormat="1" ht="18.75" x14ac:dyDescent="0.25">
      <c r="A68" s="27" t="s">
        <v>132</v>
      </c>
      <c r="B68" s="28"/>
      <c r="C68" s="29"/>
      <c r="D68" s="29">
        <f>E68-C68</f>
        <v>0</v>
      </c>
      <c r="E68" s="29">
        <v>0</v>
      </c>
    </row>
    <row r="69" spans="1:5" s="20" customFormat="1" ht="18.75" x14ac:dyDescent="0.25">
      <c r="A69" s="22" t="s">
        <v>127</v>
      </c>
      <c r="B69" s="36"/>
      <c r="C69" s="29">
        <f t="shared" ref="C69:D69" si="2">C7+C15+C32+C39+C45+C54+C68+C24+C18+C48</f>
        <v>3787094.3</v>
      </c>
      <c r="D69" s="29">
        <f t="shared" si="2"/>
        <v>0</v>
      </c>
      <c r="E69" s="29">
        <f>E7+E15+E32+E39+E45+E54+E68+E24+E18+E48</f>
        <v>3787094.3</v>
      </c>
    </row>
    <row r="70" spans="1:5" ht="18.75" x14ac:dyDescent="0.3">
      <c r="A70" s="37"/>
      <c r="B70" s="38"/>
      <c r="C70" s="38"/>
      <c r="D70" s="39"/>
      <c r="E70" s="40"/>
    </row>
    <row r="71" spans="1:5" ht="18.75" x14ac:dyDescent="0.3">
      <c r="A71" s="37"/>
      <c r="B71" s="38"/>
      <c r="C71" s="38"/>
      <c r="D71" s="39"/>
      <c r="E71" s="40"/>
    </row>
    <row r="72" spans="1:5" ht="18.75" x14ac:dyDescent="0.3">
      <c r="A72" s="37"/>
      <c r="B72" s="38"/>
      <c r="C72" s="38"/>
      <c r="D72" s="39"/>
      <c r="E72" s="40"/>
    </row>
    <row r="73" spans="1:5" ht="18.75" x14ac:dyDescent="0.3">
      <c r="A73" s="37"/>
      <c r="B73" s="38"/>
      <c r="C73" s="38"/>
      <c r="D73" s="39"/>
      <c r="E73" s="40"/>
    </row>
    <row r="74" spans="1:5" ht="18.75" x14ac:dyDescent="0.3">
      <c r="A74" s="37"/>
      <c r="B74" s="38"/>
      <c r="C74" s="38"/>
      <c r="D74" s="39"/>
      <c r="E74" s="40"/>
    </row>
    <row r="75" spans="1:5" ht="18.75" x14ac:dyDescent="0.3">
      <c r="A75" s="37"/>
      <c r="B75" s="38"/>
      <c r="C75" s="38"/>
      <c r="D75" s="39"/>
      <c r="E75" s="40"/>
    </row>
    <row r="76" spans="1:5" ht="18.75" x14ac:dyDescent="0.3">
      <c r="A76" s="37"/>
      <c r="B76" s="38"/>
      <c r="C76" s="38"/>
      <c r="D76" s="39"/>
      <c r="E76" s="40"/>
    </row>
    <row r="77" spans="1:5" ht="18.75" x14ac:dyDescent="0.3">
      <c r="A77" s="37"/>
      <c r="B77" s="38"/>
      <c r="C77" s="38"/>
      <c r="D77" s="39"/>
      <c r="E77" s="40"/>
    </row>
    <row r="78" spans="1:5" ht="18.75" x14ac:dyDescent="0.3">
      <c r="A78" s="37"/>
      <c r="B78" s="38"/>
      <c r="C78" s="38"/>
      <c r="D78" s="39"/>
      <c r="E78" s="40"/>
    </row>
    <row r="79" spans="1:5" ht="18.75" x14ac:dyDescent="0.3">
      <c r="A79" s="37"/>
      <c r="B79" s="38"/>
      <c r="C79" s="38"/>
      <c r="D79" s="39"/>
      <c r="E79" s="40"/>
    </row>
    <row r="80" spans="1:5" ht="18.75" x14ac:dyDescent="0.3">
      <c r="A80" s="37"/>
      <c r="B80" s="38"/>
      <c r="C80" s="38"/>
      <c r="D80" s="39"/>
      <c r="E80" s="40"/>
    </row>
    <row r="81" spans="1:5" ht="18.75" x14ac:dyDescent="0.3">
      <c r="A81" s="37"/>
      <c r="B81" s="38"/>
      <c r="C81" s="38"/>
      <c r="D81" s="39"/>
      <c r="E81" s="40"/>
    </row>
    <row r="82" spans="1:5" ht="18.75" x14ac:dyDescent="0.3">
      <c r="A82" s="37"/>
      <c r="B82" s="38"/>
      <c r="C82" s="38"/>
      <c r="D82" s="39"/>
      <c r="E82" s="40"/>
    </row>
    <row r="83" spans="1:5" ht="18.75" x14ac:dyDescent="0.3">
      <c r="A83" s="37"/>
      <c r="B83" s="38"/>
      <c r="C83" s="38"/>
      <c r="D83" s="39"/>
      <c r="E83" s="40"/>
    </row>
    <row r="84" spans="1:5" ht="18.75" x14ac:dyDescent="0.3">
      <c r="A84" s="37"/>
      <c r="B84" s="38"/>
      <c r="C84" s="38"/>
      <c r="D84" s="39"/>
      <c r="E84" s="40"/>
    </row>
    <row r="85" spans="1:5" ht="18.75" x14ac:dyDescent="0.3">
      <c r="A85" s="37"/>
      <c r="B85" s="38"/>
      <c r="C85" s="38"/>
      <c r="D85" s="39"/>
      <c r="E85" s="40"/>
    </row>
    <row r="86" spans="1:5" ht="18.75" x14ac:dyDescent="0.3">
      <c r="A86" s="37"/>
      <c r="B86" s="38"/>
      <c r="C86" s="38"/>
      <c r="D86" s="39"/>
      <c r="E86" s="40"/>
    </row>
    <row r="87" spans="1:5" ht="18.75" x14ac:dyDescent="0.3">
      <c r="A87" s="37"/>
      <c r="B87" s="38"/>
      <c r="C87" s="38"/>
      <c r="D87" s="39"/>
      <c r="E87" s="40"/>
    </row>
    <row r="88" spans="1:5" ht="18.75" x14ac:dyDescent="0.3">
      <c r="A88" s="37"/>
      <c r="B88" s="38"/>
      <c r="C88" s="38"/>
      <c r="D88" s="39"/>
      <c r="E88" s="40"/>
    </row>
    <row r="89" spans="1:5" ht="18.75" x14ac:dyDescent="0.3">
      <c r="A89" s="37"/>
      <c r="B89" s="38"/>
      <c r="C89" s="38"/>
      <c r="D89" s="39"/>
      <c r="E89" s="40"/>
    </row>
    <row r="90" spans="1:5" ht="18.75" x14ac:dyDescent="0.3">
      <c r="A90" s="37"/>
      <c r="B90" s="38"/>
      <c r="C90" s="38"/>
      <c r="D90" s="39"/>
      <c r="E90" s="40"/>
    </row>
    <row r="91" spans="1:5" ht="18.75" x14ac:dyDescent="0.3">
      <c r="A91" s="37"/>
      <c r="B91" s="38"/>
      <c r="C91" s="38"/>
      <c r="D91" s="39"/>
      <c r="E91" s="40"/>
    </row>
    <row r="92" spans="1:5" ht="18.75" x14ac:dyDescent="0.3">
      <c r="A92" s="37"/>
      <c r="B92" s="38"/>
      <c r="C92" s="38"/>
      <c r="D92" s="39"/>
      <c r="E92" s="40"/>
    </row>
    <row r="93" spans="1:5" ht="18.75" x14ac:dyDescent="0.3">
      <c r="A93" s="37"/>
      <c r="B93" s="38"/>
      <c r="C93" s="38"/>
      <c r="D93" s="39"/>
      <c r="E93" s="40"/>
    </row>
    <row r="94" spans="1:5" ht="18.75" x14ac:dyDescent="0.3">
      <c r="A94" s="37"/>
      <c r="B94" s="38"/>
      <c r="C94" s="38"/>
      <c r="D94" s="39"/>
      <c r="E94" s="40"/>
    </row>
    <row r="95" spans="1:5" ht="18.75" x14ac:dyDescent="0.3">
      <c r="A95" s="37"/>
      <c r="B95" s="38"/>
      <c r="C95" s="38"/>
      <c r="D95" s="39"/>
      <c r="E95" s="40"/>
    </row>
    <row r="96" spans="1:5" ht="18.75" x14ac:dyDescent="0.3">
      <c r="A96" s="37"/>
      <c r="B96" s="38"/>
      <c r="C96" s="38"/>
      <c r="D96" s="39"/>
      <c r="E96" s="40"/>
    </row>
    <row r="97" spans="1:5" ht="18.75" x14ac:dyDescent="0.3">
      <c r="A97" s="37"/>
      <c r="B97" s="38"/>
      <c r="C97" s="38"/>
      <c r="D97" s="39"/>
      <c r="E97" s="40"/>
    </row>
    <row r="98" spans="1:5" ht="18.75" x14ac:dyDescent="0.3">
      <c r="A98" s="37"/>
      <c r="B98" s="38"/>
      <c r="C98" s="38"/>
      <c r="D98" s="39"/>
      <c r="E98" s="40"/>
    </row>
    <row r="99" spans="1:5" x14ac:dyDescent="0.25">
      <c r="B99" s="42"/>
      <c r="C99" s="42"/>
    </row>
    <row r="100" spans="1:5" x14ac:dyDescent="0.25">
      <c r="B100" s="42"/>
      <c r="C100" s="42"/>
    </row>
    <row r="101" spans="1:5" x14ac:dyDescent="0.25">
      <c r="B101" s="42"/>
      <c r="C101" s="42"/>
    </row>
    <row r="102" spans="1:5" x14ac:dyDescent="0.25">
      <c r="B102" s="42"/>
      <c r="C102" s="42"/>
    </row>
    <row r="103" spans="1:5" x14ac:dyDescent="0.25">
      <c r="B103" s="42"/>
      <c r="C103" s="42"/>
    </row>
    <row r="104" spans="1:5" x14ac:dyDescent="0.25">
      <c r="B104" s="42"/>
      <c r="C104" s="42"/>
    </row>
    <row r="105" spans="1:5" x14ac:dyDescent="0.25">
      <c r="B105" s="42"/>
      <c r="C105" s="42"/>
    </row>
    <row r="106" spans="1:5" x14ac:dyDescent="0.25">
      <c r="B106" s="42"/>
      <c r="C106" s="42"/>
    </row>
    <row r="107" spans="1:5" x14ac:dyDescent="0.25">
      <c r="B107" s="42"/>
      <c r="C107" s="42"/>
    </row>
    <row r="108" spans="1:5" x14ac:dyDescent="0.25">
      <c r="B108" s="42"/>
      <c r="C108" s="42"/>
    </row>
    <row r="109" spans="1:5" x14ac:dyDescent="0.25">
      <c r="B109" s="42"/>
      <c r="C109" s="42"/>
    </row>
    <row r="110" spans="1:5" x14ac:dyDescent="0.25">
      <c r="B110" s="42"/>
      <c r="C110" s="42"/>
    </row>
    <row r="111" spans="1:5" x14ac:dyDescent="0.25">
      <c r="B111" s="42"/>
      <c r="C111" s="42"/>
    </row>
    <row r="112" spans="1:5" x14ac:dyDescent="0.25">
      <c r="B112" s="42"/>
      <c r="C112" s="42"/>
    </row>
    <row r="113" spans="2:3" x14ac:dyDescent="0.25">
      <c r="B113" s="42"/>
      <c r="C113" s="42"/>
    </row>
    <row r="114" spans="2:3" x14ac:dyDescent="0.25">
      <c r="B114" s="42"/>
      <c r="C114" s="42"/>
    </row>
    <row r="115" spans="2:3" x14ac:dyDescent="0.25">
      <c r="B115" s="42"/>
      <c r="C115" s="42"/>
    </row>
    <row r="116" spans="2:3" x14ac:dyDescent="0.25">
      <c r="B116" s="42"/>
      <c r="C116" s="42"/>
    </row>
    <row r="117" spans="2:3" x14ac:dyDescent="0.25">
      <c r="B117" s="42"/>
      <c r="C117" s="42"/>
    </row>
    <row r="118" spans="2:3" x14ac:dyDescent="0.25">
      <c r="B118" s="42"/>
      <c r="C118" s="42"/>
    </row>
    <row r="119" spans="2:3" x14ac:dyDescent="0.25">
      <c r="B119" s="42"/>
      <c r="C119" s="42"/>
    </row>
    <row r="120" spans="2:3" x14ac:dyDescent="0.25">
      <c r="B120" s="42"/>
      <c r="C120" s="42"/>
    </row>
    <row r="121" spans="2:3" x14ac:dyDescent="0.25">
      <c r="B121" s="42"/>
      <c r="C121" s="42"/>
    </row>
  </sheetData>
  <mergeCells count="3">
    <mergeCell ref="A2:E2"/>
    <mergeCell ref="A3:E3"/>
    <mergeCell ref="A1:E1"/>
  </mergeCells>
  <phoneticPr fontId="0" type="noConversion"/>
  <pageMargins left="0.70866141732283472" right="0.11811023622047245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F3" sqref="F3"/>
    </sheetView>
  </sheetViews>
  <sheetFormatPr defaultRowHeight="15" x14ac:dyDescent="0.25"/>
  <cols>
    <col min="1" max="1" width="84.5703125" style="1" customWidth="1"/>
    <col min="2" max="2" width="14" style="2" customWidth="1"/>
    <col min="3" max="3" width="15.140625" style="14" customWidth="1"/>
    <col min="4" max="4" width="17.28515625" style="15" customWidth="1"/>
    <col min="5" max="5" width="13" style="15" customWidth="1"/>
  </cols>
  <sheetData>
    <row r="1" spans="1:5" ht="107.25" customHeight="1" x14ac:dyDescent="0.25">
      <c r="C1" s="50" t="s">
        <v>134</v>
      </c>
      <c r="D1" s="50"/>
      <c r="E1" s="50"/>
    </row>
    <row r="2" spans="1:5" x14ac:dyDescent="0.25">
      <c r="C2" s="3"/>
      <c r="D2" s="3"/>
    </row>
    <row r="3" spans="1:5" ht="70.5" customHeight="1" x14ac:dyDescent="0.25">
      <c r="A3" s="51" t="s">
        <v>135</v>
      </c>
      <c r="B3" s="51"/>
      <c r="C3" s="51"/>
      <c r="D3" s="51"/>
      <c r="E3" s="4"/>
    </row>
    <row r="4" spans="1:5" ht="15.75" x14ac:dyDescent="0.25">
      <c r="A4" s="4"/>
      <c r="B4" s="5"/>
      <c r="C4" s="4"/>
      <c r="D4" s="52" t="s">
        <v>0</v>
      </c>
      <c r="E4" s="52"/>
    </row>
    <row r="5" spans="1:5" ht="75" x14ac:dyDescent="0.25">
      <c r="A5" s="6" t="s">
        <v>1</v>
      </c>
      <c r="B5" s="6" t="s">
        <v>2</v>
      </c>
      <c r="C5" s="6" t="s">
        <v>128</v>
      </c>
      <c r="D5" s="6" t="s">
        <v>129</v>
      </c>
      <c r="E5" s="6" t="s">
        <v>130</v>
      </c>
    </row>
    <row r="6" spans="1:5" ht="15.75" x14ac:dyDescent="0.25">
      <c r="A6" s="16">
        <v>1</v>
      </c>
      <c r="B6" s="17">
        <v>2</v>
      </c>
      <c r="C6" s="16">
        <v>3</v>
      </c>
      <c r="D6" s="16">
        <v>4</v>
      </c>
      <c r="E6" s="16">
        <v>5</v>
      </c>
    </row>
    <row r="7" spans="1:5" ht="18.75" x14ac:dyDescent="0.3">
      <c r="A7" s="7" t="s">
        <v>5</v>
      </c>
      <c r="B7" s="8" t="s">
        <v>6</v>
      </c>
      <c r="C7" s="9"/>
      <c r="D7" s="10"/>
      <c r="E7" s="10"/>
    </row>
    <row r="8" spans="1:5" ht="37.5" x14ac:dyDescent="0.3">
      <c r="A8" s="7" t="s">
        <v>7</v>
      </c>
      <c r="B8" s="8" t="s">
        <v>8</v>
      </c>
      <c r="C8" s="9"/>
      <c r="D8" s="10"/>
      <c r="E8" s="10"/>
    </row>
    <row r="9" spans="1:5" ht="56.25" x14ac:dyDescent="0.3">
      <c r="A9" s="7" t="s">
        <v>9</v>
      </c>
      <c r="B9" s="8" t="s">
        <v>10</v>
      </c>
      <c r="C9" s="9"/>
      <c r="D9" s="10"/>
      <c r="E9" s="10"/>
    </row>
    <row r="10" spans="1:5" ht="56.25" x14ac:dyDescent="0.3">
      <c r="A10" s="7" t="s">
        <v>11</v>
      </c>
      <c r="B10" s="8" t="s">
        <v>12</v>
      </c>
      <c r="C10" s="9"/>
      <c r="D10" s="10"/>
      <c r="E10" s="10"/>
    </row>
    <row r="11" spans="1:5" ht="37.5" x14ac:dyDescent="0.3">
      <c r="A11" s="7" t="s">
        <v>13</v>
      </c>
      <c r="B11" s="8" t="s">
        <v>14</v>
      </c>
      <c r="C11" s="9"/>
      <c r="D11" s="10"/>
      <c r="E11" s="10"/>
    </row>
    <row r="12" spans="1:5" ht="18.75" x14ac:dyDescent="0.3">
      <c r="A12" s="7" t="s">
        <v>15</v>
      </c>
      <c r="B12" s="8" t="s">
        <v>16</v>
      </c>
      <c r="C12" s="9"/>
      <c r="D12" s="10"/>
      <c r="E12" s="10"/>
    </row>
    <row r="13" spans="1:5" ht="18.75" x14ac:dyDescent="0.3">
      <c r="A13" s="7" t="s">
        <v>17</v>
      </c>
      <c r="B13" s="8" t="s">
        <v>18</v>
      </c>
      <c r="C13" s="9"/>
      <c r="D13" s="10"/>
      <c r="E13" s="10"/>
    </row>
    <row r="14" spans="1:5" ht="18.75" x14ac:dyDescent="0.3">
      <c r="A14" s="7" t="s">
        <v>19</v>
      </c>
      <c r="B14" s="8" t="s">
        <v>20</v>
      </c>
      <c r="C14" s="9"/>
      <c r="D14" s="10"/>
      <c r="E14" s="10"/>
    </row>
    <row r="15" spans="1:5" ht="18.75" x14ac:dyDescent="0.3">
      <c r="A15" s="7" t="s">
        <v>21</v>
      </c>
      <c r="B15" s="8" t="s">
        <v>22</v>
      </c>
      <c r="C15" s="9"/>
      <c r="D15" s="10"/>
      <c r="E15" s="10"/>
    </row>
    <row r="16" spans="1:5" ht="18.75" x14ac:dyDescent="0.3">
      <c r="A16" s="7" t="s">
        <v>23</v>
      </c>
      <c r="B16" s="8" t="s">
        <v>24</v>
      </c>
      <c r="C16" s="9"/>
      <c r="D16" s="10"/>
      <c r="E16" s="10"/>
    </row>
    <row r="17" spans="1:5" ht="18.75" x14ac:dyDescent="0.3">
      <c r="A17" s="7" t="s">
        <v>25</v>
      </c>
      <c r="B17" s="8" t="s">
        <v>26</v>
      </c>
      <c r="C17" s="9"/>
      <c r="D17" s="10"/>
      <c r="E17" s="10"/>
    </row>
    <row r="18" spans="1:5" ht="37.5" x14ac:dyDescent="0.3">
      <c r="A18" s="7" t="s">
        <v>27</v>
      </c>
      <c r="B18" s="8" t="s">
        <v>28</v>
      </c>
      <c r="C18" s="9"/>
      <c r="D18" s="10"/>
      <c r="E18" s="10"/>
    </row>
    <row r="19" spans="1:5" ht="18.75" x14ac:dyDescent="0.3">
      <c r="A19" s="7" t="s">
        <v>29</v>
      </c>
      <c r="B19" s="8" t="s">
        <v>30</v>
      </c>
      <c r="C19" s="9"/>
      <c r="D19" s="10"/>
      <c r="E19" s="10"/>
    </row>
    <row r="20" spans="1:5" ht="37.5" x14ac:dyDescent="0.3">
      <c r="A20" s="7" t="s">
        <v>31</v>
      </c>
      <c r="B20" s="8" t="s">
        <v>32</v>
      </c>
      <c r="C20" s="9"/>
      <c r="D20" s="10"/>
      <c r="E20" s="10"/>
    </row>
    <row r="21" spans="1:5" ht="56.25" x14ac:dyDescent="0.3">
      <c r="A21" s="7" t="s">
        <v>33</v>
      </c>
      <c r="B21" s="8" t="s">
        <v>34</v>
      </c>
      <c r="C21" s="9"/>
      <c r="D21" s="10"/>
      <c r="E21" s="10"/>
    </row>
    <row r="22" spans="1:5" ht="18.75" x14ac:dyDescent="0.3">
      <c r="A22" s="7" t="s">
        <v>35</v>
      </c>
      <c r="B22" s="8" t="s">
        <v>36</v>
      </c>
      <c r="C22" s="9"/>
      <c r="D22" s="10"/>
      <c r="E22" s="10"/>
    </row>
    <row r="23" spans="1:5" ht="37.5" x14ac:dyDescent="0.3">
      <c r="A23" s="7" t="s">
        <v>37</v>
      </c>
      <c r="B23" s="8" t="s">
        <v>38</v>
      </c>
      <c r="C23" s="9"/>
      <c r="D23" s="10"/>
      <c r="E23" s="10"/>
    </row>
    <row r="24" spans="1:5" ht="18.75" x14ac:dyDescent="0.3">
      <c r="A24" s="7" t="s">
        <v>39</v>
      </c>
      <c r="B24" s="8" t="s">
        <v>40</v>
      </c>
      <c r="C24" s="9"/>
      <c r="D24" s="10"/>
      <c r="E24" s="10"/>
    </row>
    <row r="25" spans="1:5" ht="18.75" x14ac:dyDescent="0.3">
      <c r="A25" s="7" t="s">
        <v>41</v>
      </c>
      <c r="B25" s="8" t="s">
        <v>42</v>
      </c>
      <c r="C25" s="9"/>
      <c r="D25" s="10"/>
      <c r="E25" s="10"/>
    </row>
    <row r="26" spans="1:5" ht="18.75" x14ac:dyDescent="0.3">
      <c r="A26" s="7" t="s">
        <v>43</v>
      </c>
      <c r="B26" s="8" t="s">
        <v>44</v>
      </c>
      <c r="C26" s="9"/>
      <c r="D26" s="10"/>
      <c r="E26" s="10"/>
    </row>
    <row r="27" spans="1:5" ht="18.75" x14ac:dyDescent="0.3">
      <c r="A27" s="7" t="s">
        <v>45</v>
      </c>
      <c r="B27" s="8" t="s">
        <v>46</v>
      </c>
      <c r="C27" s="9"/>
      <c r="D27" s="10"/>
      <c r="E27" s="10"/>
    </row>
    <row r="28" spans="1:5" ht="18.75" x14ac:dyDescent="0.3">
      <c r="A28" s="7" t="s">
        <v>47</v>
      </c>
      <c r="B28" s="8" t="s">
        <v>48</v>
      </c>
      <c r="C28" s="9"/>
      <c r="D28" s="10"/>
      <c r="E28" s="10"/>
    </row>
    <row r="29" spans="1:5" ht="18.75" x14ac:dyDescent="0.3">
      <c r="A29" s="7" t="s">
        <v>49</v>
      </c>
      <c r="B29" s="8" t="s">
        <v>50</v>
      </c>
      <c r="C29" s="9"/>
      <c r="D29" s="10"/>
      <c r="E29" s="10"/>
    </row>
    <row r="30" spans="1:5" ht="18.75" x14ac:dyDescent="0.3">
      <c r="A30" s="7" t="s">
        <v>51</v>
      </c>
      <c r="B30" s="8" t="s">
        <v>52</v>
      </c>
      <c r="C30" s="9"/>
      <c r="D30" s="10"/>
      <c r="E30" s="10"/>
    </row>
    <row r="31" spans="1:5" ht="18.75" x14ac:dyDescent="0.3">
      <c r="A31" s="7" t="s">
        <v>53</v>
      </c>
      <c r="B31" s="8" t="s">
        <v>54</v>
      </c>
      <c r="C31" s="9"/>
      <c r="D31" s="10"/>
      <c r="E31" s="10"/>
    </row>
    <row r="32" spans="1:5" ht="18.75" x14ac:dyDescent="0.3">
      <c r="A32" s="7" t="s">
        <v>55</v>
      </c>
      <c r="B32" s="8" t="s">
        <v>56</v>
      </c>
      <c r="C32" s="9"/>
      <c r="D32" s="10"/>
      <c r="E32" s="10"/>
    </row>
    <row r="33" spans="1:5" ht="18.75" x14ac:dyDescent="0.3">
      <c r="A33" s="7" t="s">
        <v>57</v>
      </c>
      <c r="B33" s="8" t="s">
        <v>58</v>
      </c>
      <c r="C33" s="9"/>
      <c r="D33" s="10"/>
      <c r="E33" s="10"/>
    </row>
    <row r="34" spans="1:5" ht="18.75" x14ac:dyDescent="0.3">
      <c r="A34" s="7" t="s">
        <v>59</v>
      </c>
      <c r="B34" s="8" t="s">
        <v>60</v>
      </c>
      <c r="C34" s="9"/>
      <c r="D34" s="10"/>
      <c r="E34" s="10"/>
    </row>
    <row r="35" spans="1:5" ht="18.75" x14ac:dyDescent="0.3">
      <c r="A35" s="7" t="s">
        <v>61</v>
      </c>
      <c r="B35" s="8" t="s">
        <v>62</v>
      </c>
      <c r="C35" s="9"/>
      <c r="D35" s="10"/>
      <c r="E35" s="10"/>
    </row>
    <row r="36" spans="1:5" ht="18.75" x14ac:dyDescent="0.3">
      <c r="A36" s="7" t="s">
        <v>63</v>
      </c>
      <c r="B36" s="8" t="s">
        <v>64</v>
      </c>
      <c r="C36" s="9"/>
      <c r="D36" s="10"/>
      <c r="E36" s="10"/>
    </row>
    <row r="37" spans="1:5" ht="18.75" x14ac:dyDescent="0.3">
      <c r="A37" s="7" t="s">
        <v>65</v>
      </c>
      <c r="B37" s="8" t="s">
        <v>66</v>
      </c>
      <c r="C37" s="9"/>
      <c r="D37" s="10"/>
      <c r="E37" s="10"/>
    </row>
    <row r="38" spans="1:5" ht="18.75" x14ac:dyDescent="0.3">
      <c r="A38" s="7" t="s">
        <v>67</v>
      </c>
      <c r="B38" s="8" t="s">
        <v>68</v>
      </c>
      <c r="C38" s="9"/>
      <c r="D38" s="10"/>
      <c r="E38" s="10"/>
    </row>
    <row r="39" spans="1:5" ht="18.75" x14ac:dyDescent="0.3">
      <c r="A39" s="7" t="s">
        <v>69</v>
      </c>
      <c r="B39" s="8" t="s">
        <v>70</v>
      </c>
      <c r="C39" s="9"/>
      <c r="D39" s="10"/>
      <c r="E39" s="10"/>
    </row>
    <row r="40" spans="1:5" ht="18.75" x14ac:dyDescent="0.3">
      <c r="A40" s="7" t="s">
        <v>71</v>
      </c>
      <c r="B40" s="8" t="s">
        <v>72</v>
      </c>
      <c r="C40" s="9"/>
      <c r="D40" s="10"/>
      <c r="E40" s="10"/>
    </row>
    <row r="41" spans="1:5" ht="18.75" x14ac:dyDescent="0.3">
      <c r="A41" s="7" t="s">
        <v>73</v>
      </c>
      <c r="B41" s="8" t="s">
        <v>74</v>
      </c>
      <c r="C41" s="9"/>
      <c r="D41" s="10"/>
      <c r="E41" s="10"/>
    </row>
    <row r="42" spans="1:5" ht="37.5" x14ac:dyDescent="0.3">
      <c r="A42" s="7" t="s">
        <v>75</v>
      </c>
      <c r="B42" s="8" t="s">
        <v>76</v>
      </c>
      <c r="C42" s="9"/>
      <c r="D42" s="10"/>
      <c r="E42" s="10"/>
    </row>
    <row r="43" spans="1:5" ht="18.75" x14ac:dyDescent="0.3">
      <c r="A43" s="7" t="s">
        <v>77</v>
      </c>
      <c r="B43" s="8" t="s">
        <v>78</v>
      </c>
      <c r="C43" s="9"/>
      <c r="D43" s="10"/>
      <c r="E43" s="10"/>
    </row>
    <row r="44" spans="1:5" ht="18.75" x14ac:dyDescent="0.3">
      <c r="A44" s="7" t="s">
        <v>79</v>
      </c>
      <c r="B44" s="8" t="s">
        <v>80</v>
      </c>
      <c r="C44" s="9"/>
      <c r="D44" s="10"/>
      <c r="E44" s="10"/>
    </row>
    <row r="45" spans="1:5" ht="18.75" x14ac:dyDescent="0.3">
      <c r="A45" s="7" t="s">
        <v>81</v>
      </c>
      <c r="B45" s="8" t="s">
        <v>82</v>
      </c>
      <c r="C45" s="9"/>
      <c r="D45" s="10"/>
      <c r="E45" s="10"/>
    </row>
    <row r="46" spans="1:5" ht="18.75" x14ac:dyDescent="0.3">
      <c r="A46" s="7" t="s">
        <v>83</v>
      </c>
      <c r="B46" s="8" t="s">
        <v>84</v>
      </c>
      <c r="C46" s="9"/>
      <c r="D46" s="10"/>
      <c r="E46" s="10"/>
    </row>
    <row r="47" spans="1:5" ht="18.75" x14ac:dyDescent="0.3">
      <c r="A47" s="7" t="s">
        <v>85</v>
      </c>
      <c r="B47" s="8" t="s">
        <v>86</v>
      </c>
      <c r="C47" s="9"/>
      <c r="D47" s="10"/>
      <c r="E47" s="10"/>
    </row>
    <row r="48" spans="1:5" ht="18.75" x14ac:dyDescent="0.3">
      <c r="A48" s="7" t="s">
        <v>87</v>
      </c>
      <c r="B48" s="8" t="s">
        <v>88</v>
      </c>
      <c r="C48" s="9"/>
      <c r="D48" s="10"/>
      <c r="E48" s="10"/>
    </row>
    <row r="49" spans="1:5" ht="37.5" x14ac:dyDescent="0.3">
      <c r="A49" s="7" t="s">
        <v>89</v>
      </c>
      <c r="B49" s="8" t="s">
        <v>90</v>
      </c>
      <c r="C49" s="9"/>
      <c r="D49" s="10"/>
      <c r="E49" s="10"/>
    </row>
    <row r="50" spans="1:5" ht="18.75" x14ac:dyDescent="0.3">
      <c r="A50" s="7" t="s">
        <v>91</v>
      </c>
      <c r="B50" s="8" t="s">
        <v>92</v>
      </c>
      <c r="C50" s="9"/>
      <c r="D50" s="10"/>
      <c r="E50" s="10"/>
    </row>
    <row r="51" spans="1:5" ht="18.75" x14ac:dyDescent="0.3">
      <c r="A51" s="7" t="s">
        <v>93</v>
      </c>
      <c r="B51" s="8" t="s">
        <v>94</v>
      </c>
      <c r="C51" s="9"/>
      <c r="D51" s="10"/>
      <c r="E51" s="10"/>
    </row>
    <row r="52" spans="1:5" ht="18.75" x14ac:dyDescent="0.3">
      <c r="A52" s="7" t="s">
        <v>95</v>
      </c>
      <c r="B52" s="8" t="s">
        <v>96</v>
      </c>
      <c r="C52" s="9"/>
      <c r="D52" s="10"/>
      <c r="E52" s="10"/>
    </row>
    <row r="53" spans="1:5" ht="18.75" x14ac:dyDescent="0.3">
      <c r="A53" s="7" t="s">
        <v>97</v>
      </c>
      <c r="B53" s="8" t="s">
        <v>98</v>
      </c>
      <c r="C53" s="9"/>
      <c r="D53" s="10"/>
      <c r="E53" s="10"/>
    </row>
    <row r="54" spans="1:5" ht="18.75" x14ac:dyDescent="0.3">
      <c r="A54" s="7" t="s">
        <v>99</v>
      </c>
      <c r="B54" s="8" t="s">
        <v>100</v>
      </c>
      <c r="C54" s="9"/>
      <c r="D54" s="10"/>
      <c r="E54" s="10"/>
    </row>
    <row r="55" spans="1:5" ht="18.75" x14ac:dyDescent="0.3">
      <c r="A55" s="7" t="s">
        <v>101</v>
      </c>
      <c r="B55" s="8" t="s">
        <v>102</v>
      </c>
      <c r="C55" s="9"/>
      <c r="D55" s="10"/>
      <c r="E55" s="10"/>
    </row>
    <row r="56" spans="1:5" ht="18.75" x14ac:dyDescent="0.3">
      <c r="A56" s="7" t="s">
        <v>103</v>
      </c>
      <c r="B56" s="8" t="s">
        <v>104</v>
      </c>
      <c r="C56" s="9"/>
      <c r="D56" s="10"/>
      <c r="E56" s="10"/>
    </row>
    <row r="57" spans="1:5" ht="18.75" x14ac:dyDescent="0.3">
      <c r="A57" s="7" t="s">
        <v>105</v>
      </c>
      <c r="B57" s="8" t="s">
        <v>106</v>
      </c>
      <c r="C57" s="9"/>
      <c r="D57" s="10"/>
      <c r="E57" s="10"/>
    </row>
    <row r="58" spans="1:5" ht="18.75" x14ac:dyDescent="0.3">
      <c r="A58" s="7" t="s">
        <v>107</v>
      </c>
      <c r="B58" s="8" t="s">
        <v>108</v>
      </c>
      <c r="C58" s="9"/>
      <c r="D58" s="10"/>
      <c r="E58" s="10"/>
    </row>
    <row r="59" spans="1:5" ht="18.75" x14ac:dyDescent="0.3">
      <c r="A59" s="7" t="s">
        <v>109</v>
      </c>
      <c r="B59" s="8" t="s">
        <v>110</v>
      </c>
      <c r="C59" s="9"/>
      <c r="D59" s="10"/>
      <c r="E59" s="10"/>
    </row>
    <row r="60" spans="1:5" ht="18.75" x14ac:dyDescent="0.3">
      <c r="A60" s="7" t="s">
        <v>111</v>
      </c>
      <c r="B60" s="8" t="s">
        <v>112</v>
      </c>
      <c r="C60" s="9"/>
      <c r="D60" s="10"/>
      <c r="E60" s="10"/>
    </row>
    <row r="61" spans="1:5" ht="18.75" x14ac:dyDescent="0.3">
      <c r="A61" s="7" t="s">
        <v>113</v>
      </c>
      <c r="B61" s="8" t="s">
        <v>114</v>
      </c>
      <c r="C61" s="9"/>
      <c r="D61" s="10"/>
      <c r="E61" s="10"/>
    </row>
    <row r="62" spans="1:5" ht="37.5" x14ac:dyDescent="0.3">
      <c r="A62" s="7" t="s">
        <v>115</v>
      </c>
      <c r="B62" s="8" t="s">
        <v>116</v>
      </c>
      <c r="C62" s="9"/>
      <c r="D62" s="10"/>
      <c r="E62" s="10"/>
    </row>
    <row r="63" spans="1:5" ht="37.5" x14ac:dyDescent="0.3">
      <c r="A63" s="7" t="s">
        <v>117</v>
      </c>
      <c r="B63" s="8" t="s">
        <v>118</v>
      </c>
      <c r="C63" s="9"/>
      <c r="D63" s="10"/>
      <c r="E63" s="10"/>
    </row>
    <row r="64" spans="1:5" ht="56.25" x14ac:dyDescent="0.3">
      <c r="A64" s="7" t="s">
        <v>119</v>
      </c>
      <c r="B64" s="8" t="s">
        <v>120</v>
      </c>
      <c r="C64" s="9"/>
      <c r="D64" s="10"/>
      <c r="E64" s="10"/>
    </row>
    <row r="65" spans="1:5" ht="37.5" x14ac:dyDescent="0.3">
      <c r="A65" s="7" t="s">
        <v>121</v>
      </c>
      <c r="B65" s="8" t="s">
        <v>122</v>
      </c>
      <c r="C65" s="9"/>
      <c r="D65" s="10"/>
      <c r="E65" s="10"/>
    </row>
    <row r="66" spans="1:5" ht="18.75" x14ac:dyDescent="0.3">
      <c r="A66" s="7" t="s">
        <v>123</v>
      </c>
      <c r="B66" s="8" t="s">
        <v>124</v>
      </c>
      <c r="C66" s="9"/>
      <c r="D66" s="10"/>
      <c r="E66" s="10"/>
    </row>
    <row r="67" spans="1:5" ht="18.75" x14ac:dyDescent="0.3">
      <c r="A67" s="7" t="s">
        <v>125</v>
      </c>
      <c r="B67" s="8" t="s">
        <v>126</v>
      </c>
      <c r="C67" s="9"/>
      <c r="D67" s="10"/>
      <c r="E67" s="10"/>
    </row>
    <row r="68" spans="1:5" ht="18.75" x14ac:dyDescent="0.3">
      <c r="A68" s="11" t="s">
        <v>127</v>
      </c>
      <c r="B68" s="12"/>
      <c r="C68" s="9"/>
      <c r="D68" s="10"/>
      <c r="E68" s="10"/>
    </row>
    <row r="69" spans="1:5" x14ac:dyDescent="0.25">
      <c r="B69" s="13"/>
    </row>
    <row r="70" spans="1:5" x14ac:dyDescent="0.25">
      <c r="B70" s="13"/>
    </row>
    <row r="71" spans="1:5" x14ac:dyDescent="0.25">
      <c r="B71" s="13"/>
    </row>
    <row r="72" spans="1:5" x14ac:dyDescent="0.25">
      <c r="B72" s="13"/>
    </row>
    <row r="73" spans="1:5" x14ac:dyDescent="0.25">
      <c r="B73" s="13"/>
    </row>
    <row r="74" spans="1:5" x14ac:dyDescent="0.25">
      <c r="B74" s="13"/>
    </row>
    <row r="75" spans="1:5" x14ac:dyDescent="0.25">
      <c r="B75" s="13"/>
    </row>
    <row r="76" spans="1:5" x14ac:dyDescent="0.25">
      <c r="B76" s="13"/>
    </row>
    <row r="77" spans="1:5" x14ac:dyDescent="0.25">
      <c r="B77" s="13"/>
    </row>
    <row r="78" spans="1:5" x14ac:dyDescent="0.25">
      <c r="B78" s="13"/>
    </row>
    <row r="79" spans="1:5" x14ac:dyDescent="0.25">
      <c r="B79" s="13"/>
    </row>
    <row r="80" spans="1:5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</sheetData>
  <mergeCells count="3">
    <mergeCell ref="C1:E1"/>
    <mergeCell ref="A3:D3"/>
    <mergeCell ref="D4:E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 год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2016-09-02T04:51:45Z</dcterms:modified>
</cp:coreProperties>
</file>