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84"/>
  </bookViews>
  <sheets>
    <sheet name="2017" sheetId="2" r:id="rId1"/>
  </sheets>
  <definedNames>
    <definedName name="_xlnm.Print_Area" localSheetId="0">'2017'!$A$1:$N$15</definedName>
  </definedNames>
  <calcPr calcId="124519"/>
</workbook>
</file>

<file path=xl/calcChain.xml><?xml version="1.0" encoding="utf-8"?>
<calcChain xmlns="http://schemas.openxmlformats.org/spreadsheetml/2006/main">
  <c r="J12" i="2"/>
  <c r="J11"/>
  <c r="J10"/>
  <c r="F10"/>
  <c r="F9"/>
  <c r="K13"/>
  <c r="J13"/>
  <c r="N14"/>
  <c r="N11"/>
  <c r="M15"/>
  <c r="M14"/>
  <c r="M13"/>
  <c r="M12"/>
  <c r="M11"/>
  <c r="L15"/>
  <c r="L14"/>
  <c r="L13"/>
  <c r="L12"/>
  <c r="L11"/>
  <c r="F15"/>
  <c r="N15" s="1"/>
  <c r="N12" l="1"/>
  <c r="C15"/>
  <c r="I10"/>
  <c r="M10" s="1"/>
  <c r="H10"/>
  <c r="E10"/>
  <c r="D10"/>
  <c r="G15"/>
  <c r="K15" s="1"/>
  <c r="L10" l="1"/>
  <c r="F13"/>
  <c r="N13" s="1"/>
  <c r="N10" l="1"/>
  <c r="G12" l="1"/>
  <c r="C13" l="1"/>
  <c r="G14" l="1"/>
  <c r="G11"/>
  <c r="C14"/>
  <c r="C12"/>
  <c r="K12" s="1"/>
  <c r="C11"/>
  <c r="I9"/>
  <c r="H9"/>
  <c r="E9"/>
  <c r="D9"/>
  <c r="K11" l="1"/>
  <c r="G10"/>
  <c r="G9" s="1"/>
  <c r="K14"/>
  <c r="C10"/>
  <c r="C9" s="1"/>
  <c r="K10" l="1"/>
  <c r="M9"/>
  <c r="L9"/>
  <c r="J9"/>
  <c r="N9"/>
  <c r="K9" l="1"/>
</calcChain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<sst xmlns="http://schemas.openxmlformats.org/spreadsheetml/2006/main" count="34" uniqueCount="26">
  <si>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</si>
  <si>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</si>
  <si>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</si>
  <si>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</si>
  <si>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</si>
  <si>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</si>
  <si>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</si>
  <si>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</si>
  <si>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Развитие транспортной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 в том числе:</t>
  </si>
  <si>
    <t>Приобретение спецтехники( дорожно-эксплуатационной техники) и  расходы по ее содержанию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</si>
  <si>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</si>
  <si>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</si>
  <si>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</si>
  <si>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1.3</t>
  </si>
  <si>
    <t>( рублей)</t>
  </si>
  <si>
    <t>1.4</t>
  </si>
  <si>
    <t>На переданные полномочия Катандинскому сельскому поседению "Об организации и осуществлении мероприятий по дорожной деятельности в отношении автомобильных дорог местного значения и границах населенных пунктов поселения и обеспечение безопастности дорожного движения на них, включая создание и обеспечение  функционирования парковок (парковочных мест), осуществление муниципального контроля за сохранностью автомобильных  дорог местного значения в границах населенных пунктов поселения, а также осуществление иных полномочий в области использования  автомобильных дорог и осуществление дорожной деятельности"</t>
  </si>
  <si>
    <t>Обустройство  пешеходных переходов, установка дорожных знаков и нанесение дорожной разметки  (соглашение 2017 года)</t>
  </si>
  <si>
    <t>Обустройство  пешеходных переходов, установка дорожных знаков и нанесение дорожной разметки (соглашение 2016года)</t>
  </si>
  <si>
    <t>МО "Усть-Коксинский район" РА  за 2017 год"</t>
  </si>
  <si>
    <t>Утвержденные бюджетные назначения</t>
  </si>
  <si>
    <t>Исполнение</t>
  </si>
  <si>
    <t>% исполнения</t>
  </si>
  <si>
    <t xml:space="preserve">к отчету "Об исполнении  бюджета </t>
  </si>
  <si>
    <t>Приложение 7</t>
  </si>
  <si>
    <t xml:space="preserve"> Исполнение бюджетных ассигнований Дорожного фонда муниципального образования «Усть-Коксинский район» Республики Алтай за 2017 год 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</si>
</sst>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38">
    <xf numFmtId="0" fontId="0" fillId="0" borderId="0" xfId="0"/>
    <xf numFmtId="0" fontId="5" fillId="2" borderId="0" xfId="0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3" fillId="2" borderId="0" xfId="1" applyFont="1" applyFill="1" applyBorder="1" applyAlignment="1">
      <alignment horizontal="justify" vertical="center" wrapText="1"/>
    </xf>
    <xf numFmtId="0" fontId="5" fillId="2" borderId="0" xfId="1" applyFont="1" applyFill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3" fillId="2" borderId="1" xfId="1" applyNumberFormat="1" applyFont="1" applyFill="1" applyBorder="1" applyAlignment="1" applyProtection="1">
      <alignment horizontal="justify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4" fontId="5" fillId="2" borderId="0" xfId="1" applyNumberFormat="1" applyFont="1" applyFill="1" applyBorder="1" applyAlignment="1" applyProtection="1">
      <alignment vertical="center" wrapText="1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justify" vertical="center" wrapText="1"/>
    </xf>
    <xf numFmtId="0" fontId="5" fillId="2" borderId="0" xfId="1" applyNumberFormat="1" applyFont="1" applyFill="1" applyBorder="1" applyAlignment="1" applyProtection="1">
      <alignment vertical="top" wrapText="1"/>
    </xf>
    <xf numFmtId="0" fontId="2" fillId="2" borderId="0" xfId="1" applyFont="1" applyFill="1" applyBorder="1" applyAlignment="1">
      <alignment vertical="top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justify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0" fontId="5" fillId="2" borderId="0" xfId="0" applyFont="1" applyFill="1" applyAlignment="1">
      <alignment horizontal="right"/>
    </xf>
    <xf numFmtId="0" fontId="4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Normal="75" zoomScaleSheetLayoutView="75" workbookViewId="0">
      <selection activeCell="K62" sqref="K61:K62"/>
    </sheetView>
  </sheetViews>
  <sheetFormatPr defaultColWidth="8.88671875" defaultRowHeight="13.2"/>
  <cols>
    <col min="1" max="1" width="9.44140625" style="2" customWidth="1"/>
    <col min="2" max="2" width="52.88671875" style="30" customWidth="1"/>
    <col min="3" max="3" width="14.33203125" style="31" customWidth="1"/>
    <col min="4" max="4" width="19.44140625" style="31" customWidth="1"/>
    <col min="5" max="5" width="17.5546875" style="31" customWidth="1"/>
    <col min="6" max="6" width="18.88671875" style="31" customWidth="1"/>
    <col min="7" max="7" width="14" style="31" customWidth="1"/>
    <col min="8" max="8" width="11.88671875" style="31" bestFit="1" customWidth="1"/>
    <col min="9" max="9" width="14.44140625" style="31" bestFit="1" customWidth="1"/>
    <col min="10" max="10" width="15.5546875" style="31" customWidth="1"/>
    <col min="11" max="11" width="14.44140625" style="2" bestFit="1" customWidth="1"/>
    <col min="12" max="12" width="13.44140625" style="2" bestFit="1" customWidth="1"/>
    <col min="13" max="13" width="15.33203125" style="2" customWidth="1"/>
    <col min="14" max="14" width="16.6640625" style="2" customWidth="1"/>
    <col min="15" max="16384" width="8.88671875" style="2"/>
  </cols>
  <sheetData>
    <row r="1" spans="1:14" ht="18.75" customHeight="1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32" t="s">
        <v>23</v>
      </c>
      <c r="M2" s="32"/>
      <c r="N2" s="32"/>
    </row>
    <row r="3" spans="1:14" ht="18.75" customHeight="1">
      <c r="B3" s="32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5.7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4.7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 t="s">
        <v>14</v>
      </c>
    </row>
    <row r="6" spans="1:14" ht="31.65" customHeight="1">
      <c r="A6" s="34" t="s">
        <v>0</v>
      </c>
      <c r="B6" s="34" t="s">
        <v>1</v>
      </c>
      <c r="C6" s="35" t="s">
        <v>20</v>
      </c>
      <c r="D6" s="36"/>
      <c r="E6" s="36"/>
      <c r="F6" s="37"/>
      <c r="G6" s="35" t="s">
        <v>21</v>
      </c>
      <c r="H6" s="36"/>
      <c r="I6" s="36"/>
      <c r="J6" s="37"/>
      <c r="K6" s="35" t="s">
        <v>22</v>
      </c>
      <c r="L6" s="36"/>
      <c r="M6" s="36"/>
      <c r="N6" s="37"/>
    </row>
    <row r="7" spans="1:14" ht="84" customHeight="1">
      <c r="A7" s="34"/>
      <c r="B7" s="34"/>
      <c r="C7" s="6" t="s">
        <v>2</v>
      </c>
      <c r="D7" s="6" t="s">
        <v>3</v>
      </c>
      <c r="E7" s="6" t="s">
        <v>4</v>
      </c>
      <c r="F7" s="6" t="s">
        <v>5</v>
      </c>
      <c r="G7" s="6" t="s">
        <v>2</v>
      </c>
      <c r="H7" s="6" t="s">
        <v>3</v>
      </c>
      <c r="I7" s="6" t="s">
        <v>4</v>
      </c>
      <c r="J7" s="6" t="s">
        <v>5</v>
      </c>
      <c r="K7" s="6" t="s">
        <v>2</v>
      </c>
      <c r="L7" s="6" t="s">
        <v>3</v>
      </c>
      <c r="M7" s="6" t="s">
        <v>4</v>
      </c>
      <c r="N7" s="6" t="s">
        <v>5</v>
      </c>
    </row>
    <row r="8" spans="1:14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39" customHeight="1">
      <c r="A9" s="7"/>
      <c r="B9" s="8" t="s">
        <v>6</v>
      </c>
      <c r="C9" s="9">
        <f t="shared" ref="C9:I9" si="0">C10</f>
        <v>11889650.040000001</v>
      </c>
      <c r="D9" s="9">
        <f t="shared" si="0"/>
        <v>0</v>
      </c>
      <c r="E9" s="9">
        <f t="shared" si="0"/>
        <v>3207400</v>
      </c>
      <c r="F9" s="9">
        <f>F10</f>
        <v>8682250.040000001</v>
      </c>
      <c r="G9" s="9">
        <f>G10</f>
        <v>9951331.75</v>
      </c>
      <c r="H9" s="9">
        <f t="shared" si="0"/>
        <v>0</v>
      </c>
      <c r="I9" s="9">
        <f t="shared" si="0"/>
        <v>1965919.88</v>
      </c>
      <c r="J9" s="9">
        <f>J10</f>
        <v>8026120.8700000001</v>
      </c>
      <c r="K9" s="9">
        <f t="shared" ref="K9:M9" si="1">K10</f>
        <v>83.697431938879845</v>
      </c>
      <c r="L9" s="9" t="e">
        <f t="shared" si="1"/>
        <v>#DIV/0!</v>
      </c>
      <c r="M9" s="9">
        <f t="shared" si="1"/>
        <v>61.293255596433248</v>
      </c>
      <c r="N9" s="9">
        <f>N10</f>
        <v>92.442867148755823</v>
      </c>
    </row>
    <row r="10" spans="1:14" ht="101.25" customHeight="1">
      <c r="A10" s="10" t="s">
        <v>12</v>
      </c>
      <c r="B10" s="8" t="s">
        <v>8</v>
      </c>
      <c r="C10" s="9">
        <f t="shared" ref="C10" si="2">C11+C12+C13+C14+C15</f>
        <v>11889650.040000001</v>
      </c>
      <c r="D10" s="9">
        <f t="shared" ref="D10" si="3">D11+D12+D13+D14+D15</f>
        <v>0</v>
      </c>
      <c r="E10" s="9">
        <f t="shared" ref="E10" si="4">E11+E12+E13+E14+E15</f>
        <v>3207400</v>
      </c>
      <c r="F10" s="9">
        <f>F11+F12+F13+F14+F15</f>
        <v>8682250.040000001</v>
      </c>
      <c r="G10" s="9">
        <f>G11+G12+G13+G14+G15</f>
        <v>9951331.75</v>
      </c>
      <c r="H10" s="9">
        <f t="shared" ref="H10" si="5">H11+H12+H13+H14+H15</f>
        <v>0</v>
      </c>
      <c r="I10" s="9">
        <f>I11+I12+I13+I14+I15</f>
        <v>1965919.88</v>
      </c>
      <c r="J10" s="9">
        <f>J11+J12+J13+J14+J15</f>
        <v>8026120.8700000001</v>
      </c>
      <c r="K10" s="9">
        <f>G10/C10*100</f>
        <v>83.697431938879845</v>
      </c>
      <c r="L10" s="9" t="e">
        <f>H10/D10*100</f>
        <v>#DIV/0!</v>
      </c>
      <c r="M10" s="9">
        <f>I10/E10*100</f>
        <v>61.293255596433248</v>
      </c>
      <c r="N10" s="9">
        <f>J10/F10*100</f>
        <v>92.442867148755823</v>
      </c>
    </row>
    <row r="11" spans="1:14" ht="52.5" customHeight="1">
      <c r="A11" s="11" t="s">
        <v>7</v>
      </c>
      <c r="B11" s="12" t="s">
        <v>9</v>
      </c>
      <c r="C11" s="13">
        <f t="shared" ref="C11:C15" si="6">D11+E11+F11</f>
        <v>3631134.6</v>
      </c>
      <c r="D11" s="14">
        <v>0</v>
      </c>
      <c r="E11" s="15">
        <v>0</v>
      </c>
      <c r="F11" s="15">
        <v>3631134.6</v>
      </c>
      <c r="G11" s="13">
        <f t="shared" ref="G11:G15" si="7">H11+I11+J11</f>
        <v>3125000</v>
      </c>
      <c r="H11" s="16">
        <v>0</v>
      </c>
      <c r="I11" s="14">
        <v>0</v>
      </c>
      <c r="J11" s="15">
        <f>1614000+3531000-1513865.4-506134.6</f>
        <v>3125000</v>
      </c>
      <c r="K11" s="13">
        <f>G11/C11*100</f>
        <v>86.061254793474191</v>
      </c>
      <c r="L11" s="9" t="e">
        <f t="shared" ref="L11:L15" si="8">H11/D11*100</f>
        <v>#DIV/0!</v>
      </c>
      <c r="M11" s="9" t="e">
        <f t="shared" ref="M11:M15" si="9">I11/E11*100</f>
        <v>#DIV/0!</v>
      </c>
      <c r="N11" s="9">
        <f t="shared" ref="N11:N15" si="10">J11/F11*100</f>
        <v>86.061254793474191</v>
      </c>
    </row>
    <row r="12" spans="1:14" ht="66.75" customHeight="1">
      <c r="A12" s="17" t="s">
        <v>11</v>
      </c>
      <c r="B12" s="18" t="s">
        <v>10</v>
      </c>
      <c r="C12" s="13">
        <f t="shared" si="6"/>
        <v>6989260.6900000004</v>
      </c>
      <c r="D12" s="15">
        <v>0</v>
      </c>
      <c r="E12" s="15">
        <v>2000000</v>
      </c>
      <c r="F12" s="15">
        <v>4989260.6900000004</v>
      </c>
      <c r="G12" s="13">
        <f>H12+I12+J12</f>
        <v>5855558</v>
      </c>
      <c r="H12" s="16">
        <v>0</v>
      </c>
      <c r="I12" s="19">
        <v>1000000</v>
      </c>
      <c r="J12" s="15">
        <f>738253.83+5628304.17-3531000+1513865.4+506134.6</f>
        <v>4855558</v>
      </c>
      <c r="K12" s="13">
        <f t="shared" ref="K12:K15" si="11">G12/C12*100</f>
        <v>83.779361791125282</v>
      </c>
      <c r="L12" s="9" t="e">
        <f t="shared" si="8"/>
        <v>#DIV/0!</v>
      </c>
      <c r="M12" s="9">
        <f t="shared" si="9"/>
        <v>50</v>
      </c>
      <c r="N12" s="9">
        <f t="shared" si="10"/>
        <v>97.320190338661178</v>
      </c>
    </row>
    <row r="13" spans="1:14" ht="238.5" customHeight="1">
      <c r="A13" s="17" t="s">
        <v>13</v>
      </c>
      <c r="B13" s="20" t="s">
        <v>16</v>
      </c>
      <c r="C13" s="13">
        <f t="shared" si="6"/>
        <v>40709</v>
      </c>
      <c r="D13" s="15">
        <v>0</v>
      </c>
      <c r="E13" s="15">
        <v>0</v>
      </c>
      <c r="F13" s="15">
        <f>40709+0</f>
        <v>40709</v>
      </c>
      <c r="G13" s="13">
        <v>0</v>
      </c>
      <c r="H13" s="15">
        <v>0</v>
      </c>
      <c r="I13" s="15">
        <v>0</v>
      </c>
      <c r="J13" s="15">
        <f>40709+0</f>
        <v>40709</v>
      </c>
      <c r="K13" s="13">
        <f>G13/C13*100</f>
        <v>0</v>
      </c>
      <c r="L13" s="9" t="e">
        <f t="shared" si="8"/>
        <v>#DIV/0!</v>
      </c>
      <c r="M13" s="9" t="e">
        <f t="shared" si="9"/>
        <v>#DIV/0!</v>
      </c>
      <c r="N13" s="9">
        <f t="shared" si="10"/>
        <v>100</v>
      </c>
    </row>
    <row r="14" spans="1:14" ht="57" customHeight="1">
      <c r="A14" s="11" t="s">
        <v>15</v>
      </c>
      <c r="B14" s="20" t="s">
        <v>18</v>
      </c>
      <c r="C14" s="13">
        <f t="shared" si="6"/>
        <v>970773.75</v>
      </c>
      <c r="D14" s="15">
        <v>0</v>
      </c>
      <c r="E14" s="15">
        <v>965919.88</v>
      </c>
      <c r="F14" s="15">
        <v>4853.87</v>
      </c>
      <c r="G14" s="13">
        <f t="shared" si="7"/>
        <v>970773.75</v>
      </c>
      <c r="H14" s="15">
        <v>0</v>
      </c>
      <c r="I14" s="15">
        <v>965919.88</v>
      </c>
      <c r="J14" s="15">
        <v>4853.87</v>
      </c>
      <c r="K14" s="13">
        <f t="shared" si="11"/>
        <v>100</v>
      </c>
      <c r="L14" s="9" t="e">
        <f t="shared" si="8"/>
        <v>#DIV/0!</v>
      </c>
      <c r="M14" s="9">
        <f t="shared" si="9"/>
        <v>100</v>
      </c>
      <c r="N14" s="9">
        <f t="shared" si="10"/>
        <v>100</v>
      </c>
    </row>
    <row r="15" spans="1:14" ht="54" customHeight="1">
      <c r="A15" s="21"/>
      <c r="B15" s="20" t="s">
        <v>17</v>
      </c>
      <c r="C15" s="13">
        <f t="shared" si="6"/>
        <v>257772</v>
      </c>
      <c r="D15" s="15">
        <v>0</v>
      </c>
      <c r="E15" s="15">
        <v>241480.12</v>
      </c>
      <c r="F15" s="15">
        <f>1213.44+15078.44</f>
        <v>16291.880000000001</v>
      </c>
      <c r="G15" s="13">
        <f t="shared" si="7"/>
        <v>0</v>
      </c>
      <c r="H15" s="22"/>
      <c r="I15" s="15">
        <v>0</v>
      </c>
      <c r="J15" s="15">
        <v>0</v>
      </c>
      <c r="K15" s="13">
        <f t="shared" si="11"/>
        <v>0</v>
      </c>
      <c r="L15" s="9" t="e">
        <f t="shared" si="8"/>
        <v>#DIV/0!</v>
      </c>
      <c r="M15" s="9">
        <f t="shared" si="9"/>
        <v>0</v>
      </c>
      <c r="N15" s="9">
        <f t="shared" si="10"/>
        <v>0</v>
      </c>
    </row>
    <row r="16" spans="1:14" ht="15.6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5.6">
      <c r="A17" s="27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5.6">
      <c r="A18" s="27"/>
      <c r="B18" s="24"/>
      <c r="C18" s="25"/>
      <c r="D18" s="25"/>
      <c r="E18" s="25"/>
      <c r="F18" s="25"/>
      <c r="G18" s="25"/>
      <c r="H18" s="25"/>
      <c r="I18" s="25"/>
      <c r="J18" s="25"/>
      <c r="K18" s="26"/>
    </row>
    <row r="19" spans="1:11" ht="15.6">
      <c r="A19" s="28"/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15.6">
      <c r="A20" s="28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5.6">
      <c r="A21" s="28"/>
      <c r="B21" s="24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5.6">
      <c r="A22" s="28"/>
      <c r="B22" s="24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15.6">
      <c r="A23" s="28"/>
      <c r="B23" s="24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.6">
      <c r="A24" s="29"/>
      <c r="B24" s="24"/>
      <c r="C24" s="25"/>
      <c r="D24" s="25"/>
      <c r="E24" s="25"/>
      <c r="F24" s="25"/>
      <c r="G24" s="25"/>
      <c r="H24" s="25"/>
      <c r="I24" s="25"/>
      <c r="J24" s="25"/>
    </row>
    <row r="25" spans="1:11" ht="15.6">
      <c r="A25" s="29"/>
      <c r="B25" s="24"/>
      <c r="C25" s="25"/>
      <c r="D25" s="25"/>
      <c r="E25" s="25"/>
      <c r="F25" s="25"/>
      <c r="G25" s="25"/>
      <c r="H25" s="25"/>
      <c r="I25" s="25"/>
      <c r="J25" s="25"/>
    </row>
    <row r="26" spans="1:11" ht="15.6">
      <c r="A26" s="29"/>
      <c r="B26" s="24"/>
      <c r="C26" s="25"/>
      <c r="D26" s="25"/>
      <c r="E26" s="25"/>
      <c r="F26" s="25"/>
      <c r="G26" s="25"/>
      <c r="H26" s="25"/>
      <c r="I26" s="25"/>
      <c r="J26" s="25"/>
    </row>
    <row r="27" spans="1:11" ht="15.6">
      <c r="A27" s="29"/>
      <c r="B27" s="24"/>
      <c r="C27" s="25"/>
      <c r="D27" s="25"/>
      <c r="E27" s="25"/>
      <c r="F27" s="25"/>
      <c r="G27" s="25"/>
      <c r="H27" s="25"/>
      <c r="I27" s="25"/>
      <c r="J27" s="25"/>
    </row>
    <row r="28" spans="1:11" ht="15.6">
      <c r="A28" s="29"/>
      <c r="B28" s="24"/>
      <c r="C28" s="25"/>
      <c r="D28" s="25"/>
      <c r="E28" s="25"/>
      <c r="F28" s="25"/>
      <c r="G28" s="25"/>
      <c r="H28" s="25"/>
      <c r="I28" s="25"/>
      <c r="J28" s="25"/>
    </row>
    <row r="29" spans="1:11" ht="15.6">
      <c r="A29" s="29"/>
      <c r="B29" s="24"/>
      <c r="C29" s="25"/>
      <c r="D29" s="25"/>
      <c r="E29" s="25"/>
      <c r="F29" s="25"/>
      <c r="G29" s="25"/>
      <c r="H29" s="25"/>
      <c r="I29" s="25"/>
      <c r="J29" s="25"/>
    </row>
    <row r="30" spans="1:11" ht="15.6">
      <c r="A30" s="29"/>
      <c r="B30" s="24"/>
      <c r="C30" s="25"/>
      <c r="D30" s="25"/>
      <c r="E30" s="25"/>
      <c r="F30" s="25"/>
      <c r="G30" s="25"/>
      <c r="H30" s="25"/>
      <c r="I30" s="25"/>
      <c r="J30" s="25"/>
    </row>
    <row r="31" spans="1:11" ht="15.6">
      <c r="A31" s="29"/>
      <c r="B31" s="24"/>
      <c r="C31" s="25"/>
      <c r="D31" s="25"/>
      <c r="E31" s="25"/>
      <c r="F31" s="25"/>
      <c r="G31" s="25"/>
      <c r="H31" s="25"/>
      <c r="I31" s="25"/>
      <c r="J31" s="25"/>
    </row>
    <row r="32" spans="1:11" ht="15.6">
      <c r="A32" s="29"/>
      <c r="B32" s="24"/>
      <c r="C32" s="25"/>
      <c r="D32" s="25"/>
      <c r="E32" s="25"/>
      <c r="F32" s="25"/>
      <c r="G32" s="25"/>
      <c r="H32" s="25"/>
      <c r="I32" s="25"/>
      <c r="J32" s="25"/>
    </row>
    <row r="33" spans="1:10" ht="15.6">
      <c r="A33" s="29"/>
      <c r="B33" s="24"/>
      <c r="C33" s="25"/>
      <c r="D33" s="25"/>
      <c r="E33" s="25"/>
      <c r="F33" s="25"/>
      <c r="G33" s="25"/>
      <c r="H33" s="25"/>
      <c r="I33" s="25"/>
      <c r="J33" s="25"/>
    </row>
    <row r="34" spans="1:10" ht="15.6">
      <c r="A34" s="29"/>
      <c r="B34" s="24"/>
      <c r="C34" s="25"/>
      <c r="D34" s="25"/>
      <c r="E34" s="25"/>
      <c r="F34" s="25"/>
      <c r="G34" s="25"/>
      <c r="H34" s="25"/>
      <c r="I34" s="25"/>
      <c r="J34" s="25"/>
    </row>
    <row r="35" spans="1:10" ht="15.6">
      <c r="A35" s="29"/>
      <c r="B35" s="24"/>
      <c r="C35" s="25"/>
      <c r="D35" s="25"/>
      <c r="E35" s="25"/>
      <c r="F35" s="25"/>
      <c r="G35" s="25"/>
      <c r="H35" s="25"/>
      <c r="I35" s="25"/>
      <c r="J35" s="25"/>
    </row>
    <row r="36" spans="1:10" ht="15.6">
      <c r="A36" s="29"/>
      <c r="B36" s="24"/>
      <c r="C36" s="25"/>
      <c r="D36" s="25"/>
      <c r="E36" s="25"/>
      <c r="F36" s="25"/>
      <c r="G36" s="25"/>
      <c r="H36" s="25"/>
      <c r="I36" s="25"/>
      <c r="J36" s="25"/>
    </row>
    <row r="37" spans="1:10" ht="15.6">
      <c r="A37" s="29"/>
      <c r="B37" s="24"/>
      <c r="C37" s="25"/>
      <c r="D37" s="25"/>
      <c r="E37" s="25"/>
      <c r="F37" s="25"/>
      <c r="G37" s="25"/>
      <c r="H37" s="25"/>
      <c r="I37" s="25"/>
      <c r="J37" s="25"/>
    </row>
    <row r="38" spans="1:10" ht="15.6">
      <c r="A38" s="3"/>
      <c r="B38" s="24"/>
      <c r="C38" s="25"/>
      <c r="D38" s="25"/>
      <c r="E38" s="25"/>
      <c r="F38" s="25"/>
      <c r="G38" s="25"/>
      <c r="H38" s="25"/>
      <c r="I38" s="25"/>
      <c r="J38" s="25"/>
    </row>
    <row r="39" spans="1:10" ht="15.6">
      <c r="B39" s="24"/>
      <c r="C39" s="25"/>
      <c r="D39" s="25"/>
      <c r="E39" s="25"/>
      <c r="F39" s="25"/>
      <c r="G39" s="25"/>
      <c r="H39" s="25"/>
      <c r="I39" s="25"/>
      <c r="J39" s="25"/>
    </row>
    <row r="40" spans="1:10" ht="15.6">
      <c r="B40" s="24"/>
      <c r="C40" s="25"/>
      <c r="D40" s="25"/>
      <c r="E40" s="25"/>
      <c r="F40" s="25"/>
      <c r="G40" s="25"/>
      <c r="H40" s="25"/>
      <c r="I40" s="25"/>
      <c r="J40" s="25"/>
    </row>
    <row r="41" spans="1:10" ht="15.6">
      <c r="B41" s="24"/>
      <c r="C41" s="25"/>
      <c r="D41" s="25"/>
      <c r="E41" s="25"/>
      <c r="F41" s="25"/>
      <c r="G41" s="25"/>
      <c r="H41" s="25"/>
      <c r="I41" s="25"/>
      <c r="J41" s="25"/>
    </row>
    <row r="42" spans="1:10" ht="15.6">
      <c r="B42" s="24"/>
      <c r="C42" s="25"/>
      <c r="D42" s="25"/>
      <c r="E42" s="25"/>
      <c r="F42" s="25"/>
      <c r="G42" s="25"/>
      <c r="H42" s="25"/>
      <c r="I42" s="25"/>
      <c r="J42" s="25"/>
    </row>
    <row r="43" spans="1:10" ht="15.6">
      <c r="B43" s="24"/>
      <c r="C43" s="25"/>
      <c r="D43" s="25"/>
      <c r="E43" s="25"/>
      <c r="F43" s="25"/>
      <c r="G43" s="25"/>
      <c r="H43" s="25"/>
      <c r="I43" s="25"/>
      <c r="J43" s="25"/>
    </row>
    <row r="44" spans="1:10" ht="15.6">
      <c r="B44" s="24"/>
      <c r="C44" s="25"/>
      <c r="D44" s="25"/>
      <c r="E44" s="25"/>
      <c r="F44" s="25"/>
      <c r="G44" s="25"/>
      <c r="H44" s="25"/>
      <c r="I44" s="25"/>
      <c r="J44" s="25"/>
    </row>
    <row r="45" spans="1:10" ht="15.6">
      <c r="B45" s="24"/>
      <c r="C45" s="25"/>
      <c r="D45" s="25"/>
      <c r="E45" s="25"/>
      <c r="F45" s="25"/>
      <c r="G45" s="25"/>
      <c r="H45" s="25"/>
      <c r="I45" s="25"/>
      <c r="J45" s="25"/>
    </row>
    <row r="46" spans="1:10" ht="15.6">
      <c r="B46" s="24"/>
      <c r="C46" s="25"/>
      <c r="D46" s="25"/>
      <c r="E46" s="25"/>
      <c r="F46" s="25"/>
      <c r="G46" s="25"/>
      <c r="H46" s="25"/>
      <c r="I46" s="25"/>
      <c r="J46" s="25"/>
    </row>
    <row r="47" spans="1:10" ht="15.6">
      <c r="B47" s="24"/>
      <c r="C47" s="25"/>
      <c r="D47" s="25"/>
      <c r="E47" s="25"/>
      <c r="F47" s="25"/>
      <c r="G47" s="25"/>
      <c r="H47" s="25"/>
      <c r="I47" s="25"/>
      <c r="J47" s="25"/>
    </row>
    <row r="48" spans="1:10" ht="15.6">
      <c r="B48" s="24"/>
      <c r="C48" s="25"/>
      <c r="D48" s="25"/>
      <c r="E48" s="25"/>
      <c r="F48" s="25"/>
      <c r="G48" s="25"/>
      <c r="H48" s="25"/>
      <c r="I48" s="25"/>
      <c r="J48" s="25"/>
    </row>
  </sheetData>
  <mergeCells count="9">
    <mergeCell ref="B1:N1"/>
    <mergeCell ref="B3:N3"/>
    <mergeCell ref="A4:N4"/>
    <mergeCell ref="A6:A7"/>
    <mergeCell ref="B6:B7"/>
    <mergeCell ref="K6:N6"/>
    <mergeCell ref="C6:F6"/>
    <mergeCell ref="G6:J6"/>
    <mergeCell ref="L2:N2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2018-04-02T07:16:30Z</dcterms:modified>
</cp:coreProperties>
</file>