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20" sheetId="1" r:id="rId1"/>
  </sheets>
  <definedNames>
    <definedName name="_xlnm.Print_Area" localSheetId="0">'2020'!$A$1:$G$35</definedName>
  </definedNames>
  <calcPr fullCalcOnLoad="1"/>
</workbook>
</file>

<file path=xl/sharedStrings.xml><?xml version="1.0" encoding="utf-8"?>
<sst xmlns="http://schemas.openxmlformats.org/spreadsheetml/2006/main" count="57" uniqueCount="57">
  <si>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</si>
  <si>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</si>
  <si>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</si>
  <si>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</si>
  <si>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</si>
  <si>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</si>
  <si>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</si>
  <si>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</si>
  <si>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</si>
  <si>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</si>
  <si>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</si>
  <si>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</si>
  <si>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</si>
  <si>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</si>
  <si>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</si>
  <si>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</si>
  <si>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</si>
  <si>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</si>
  <si>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</si>
  <si>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</si>
  <si>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</si>
  <si>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</si>
  <si>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</si>
  <si>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</si>
  <si>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</si>
  <si>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</si>
  <si>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</si>
  <si>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</si>
  <si>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</si>
  <si>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(рублей)</t>
  </si>
  <si>
    <t xml:space="preserve"> Изменения на 2020 год (+; -)</t>
  </si>
  <si>
    <t xml:space="preserve">Сумма 2020 год </t>
  </si>
  <si>
    <t>Профицит(+) (дефицит(-)бюджета</t>
  </si>
  <si>
    <t>Сумма  на 2021 год</t>
  </si>
  <si>
    <t xml:space="preserve">Получение   кредитов от кредитных организаций  бюджетами  муниципальных районов в валюте Российской Федерации 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</si>
  <si>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</si>
  <si>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</si>
  <si>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</si>
  <si>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</si>
  <si>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</si>
  <si>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</si>
  <si>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</si>
  <si>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местного бюджета на 2020 год</t>
  </si>
  <si>
    <t>Сумма  на 2020год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</si>
  <si>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</si>
  <si>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</si>
  <si>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</si>
  <si>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</si>
  <si>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</si>
  <si>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</si>
  <si>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</si>
  <si>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</si>
  <si>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</si>
  <si>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</si>
  <si>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 xml:space="preserve">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к решению "О внесении изменений и дополнений  в решение                                                                                                                                               "О бюджете  муниципального образования  "Усть-Коксинский район" РА                                                                                                                             на 2020 год   и плановый период 2021 и 2022 годов"</t>
  </si>
  <si>
    <t xml:space="preserve">                                        к решению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2020 год                                                                                                                                                                                       и плановый период 2021 и 2022 годов"</t>
  </si>
  <si>
    <t>Приложение 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</si>
</sst>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17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71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1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71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71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171" fontId="14" fillId="0" borderId="10" xfId="0" applyNumberFormat="1" applyFont="1" applyBorder="1" applyAlignment="1">
      <alignment horizontal="center" vertical="center"/>
    </xf>
    <xf numFmtId="171" fontId="3" fillId="33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71" fontId="14" fillId="0" borderId="1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171" fontId="5" fillId="0" borderId="10" xfId="0" applyNumberFormat="1" applyFont="1" applyBorder="1" applyAlignment="1">
      <alignment vertical="center"/>
    </xf>
    <xf numFmtId="171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zoomScaleSheetLayoutView="107" zoomScalePageLayoutView="0" workbookViewId="0" topLeftCell="A22">
      <selection activeCell="J32" sqref="J32"/>
    </sheetView>
  </sheetViews>
  <sheetFormatPr defaultColWidth="9.00390625" defaultRowHeight="12.75"/>
  <cols>
    <col min="1" max="1" width="2.00390625" style="0" customWidth="1"/>
    <col min="2" max="2" width="53.625" style="0" customWidth="1"/>
    <col min="3" max="3" width="33.00390625" style="0" customWidth="1"/>
    <col min="4" max="4" width="17.25390625" style="0" hidden="1" customWidth="1"/>
    <col min="5" max="5" width="16.25390625" style="0" hidden="1" customWidth="1"/>
    <col min="6" max="6" width="18.625" style="0" customWidth="1"/>
    <col min="7" max="7" width="18.00390625" style="23" hidden="1" customWidth="1"/>
  </cols>
  <sheetData>
    <row r="1" spans="2:7" ht="66" customHeight="1">
      <c r="B1" s="63" t="s">
        <v>54</v>
      </c>
      <c r="C1" s="63"/>
      <c r="D1" s="63"/>
      <c r="E1" s="63"/>
      <c r="F1" s="63"/>
      <c r="G1" s="34"/>
    </row>
    <row r="2" spans="2:7" ht="12" customHeight="1">
      <c r="B2" s="53"/>
      <c r="C2" s="53"/>
      <c r="D2" s="53"/>
      <c r="E2" s="53"/>
      <c r="F2" s="53"/>
      <c r="G2" s="34"/>
    </row>
    <row r="3" spans="2:7" ht="12" customHeight="1">
      <c r="B3" s="53"/>
      <c r="C3" s="53"/>
      <c r="D3" s="53"/>
      <c r="E3" s="53"/>
      <c r="F3" s="53" t="s">
        <v>56</v>
      </c>
      <c r="G3" s="34"/>
    </row>
    <row r="4" spans="2:12" ht="43.5" customHeight="1">
      <c r="B4" s="63" t="s">
        <v>55</v>
      </c>
      <c r="C4" s="63"/>
      <c r="D4" s="63"/>
      <c r="E4" s="63"/>
      <c r="F4" s="63"/>
      <c r="G4" s="17"/>
      <c r="I4" s="57"/>
      <c r="J4" s="57"/>
      <c r="K4" s="57"/>
      <c r="L4" s="57"/>
    </row>
    <row r="5" spans="2:7" s="5" customFormat="1" ht="12">
      <c r="B5" s="4"/>
      <c r="C5" s="4"/>
      <c r="D5" s="66"/>
      <c r="E5" s="66"/>
      <c r="F5" s="66"/>
      <c r="G5" s="26"/>
    </row>
    <row r="6" spans="2:7" s="5" customFormat="1" ht="13.5" customHeight="1">
      <c r="B6" s="59" t="s">
        <v>14</v>
      </c>
      <c r="C6" s="59"/>
      <c r="D6" s="59"/>
      <c r="E6" s="59"/>
      <c r="F6" s="59"/>
      <c r="G6" s="59"/>
    </row>
    <row r="7" spans="2:17" s="5" customFormat="1" ht="12.75" customHeight="1">
      <c r="B7" s="59" t="s">
        <v>42</v>
      </c>
      <c r="C7" s="59"/>
      <c r="D7" s="59"/>
      <c r="E7" s="59"/>
      <c r="F7" s="59"/>
      <c r="G7" s="59"/>
      <c r="K7"/>
      <c r="L7" s="64"/>
      <c r="M7" s="64"/>
      <c r="N7" s="64"/>
      <c r="O7" s="64"/>
      <c r="P7" s="64"/>
      <c r="Q7" s="64"/>
    </row>
    <row r="8" spans="2:17" s="5" customFormat="1" ht="13.5" customHeight="1" hidden="1">
      <c r="B8" s="6"/>
      <c r="C8" s="6"/>
      <c r="D8" s="6"/>
      <c r="E8" s="6"/>
      <c r="F8" s="6"/>
      <c r="G8" s="24" t="s">
        <v>29</v>
      </c>
      <c r="K8" s="64"/>
      <c r="L8" s="64"/>
      <c r="M8" s="64"/>
      <c r="N8" s="64"/>
      <c r="O8" s="64"/>
      <c r="P8" s="64"/>
      <c r="Q8" s="64"/>
    </row>
    <row r="9" spans="2:17" s="5" customFormat="1" ht="12.75" customHeight="1">
      <c r="B9" s="60"/>
      <c r="C9" s="61" t="s">
        <v>0</v>
      </c>
      <c r="D9" s="62" t="s">
        <v>31</v>
      </c>
      <c r="E9" s="65" t="s">
        <v>30</v>
      </c>
      <c r="F9" s="58" t="s">
        <v>43</v>
      </c>
      <c r="G9" s="58" t="s">
        <v>33</v>
      </c>
      <c r="K9" s="64"/>
      <c r="L9" s="64"/>
      <c r="M9" s="64"/>
      <c r="N9" s="64"/>
      <c r="O9" s="64"/>
      <c r="P9" s="64"/>
      <c r="Q9" s="64"/>
    </row>
    <row r="10" spans="2:17" s="5" customFormat="1" ht="11.25" customHeight="1">
      <c r="B10" s="60"/>
      <c r="C10" s="61"/>
      <c r="D10" s="62"/>
      <c r="E10" s="65"/>
      <c r="F10" s="58"/>
      <c r="G10" s="58"/>
      <c r="K10" s="56"/>
      <c r="L10" s="56"/>
      <c r="M10" s="56"/>
      <c r="N10" s="56"/>
      <c r="O10" s="56"/>
      <c r="P10" s="56"/>
      <c r="Q10" s="56"/>
    </row>
    <row r="11" spans="2:17" s="5" customFormat="1" ht="13.5" customHeight="1">
      <c r="B11" s="3">
        <v>1</v>
      </c>
      <c r="C11" s="3">
        <v>2</v>
      </c>
      <c r="D11" s="3"/>
      <c r="E11" s="3">
        <v>3</v>
      </c>
      <c r="F11" s="3">
        <v>4</v>
      </c>
      <c r="G11" s="25"/>
      <c r="K11" s="56"/>
      <c r="L11" s="56"/>
      <c r="M11" s="56"/>
      <c r="N11" s="56"/>
      <c r="O11" s="56"/>
      <c r="P11" s="56"/>
      <c r="Q11" s="56"/>
    </row>
    <row r="12" spans="2:7" s="5" customFormat="1" ht="15.75">
      <c r="B12" s="1" t="s">
        <v>32</v>
      </c>
      <c r="C12" s="3"/>
      <c r="D12" s="19">
        <f>-D13</f>
        <v>-62275703.43000007</v>
      </c>
      <c r="E12" s="19">
        <f>-E13</f>
        <v>0</v>
      </c>
      <c r="F12" s="47">
        <f>-F13</f>
        <v>-62275703.42999995</v>
      </c>
      <c r="G12" s="28" t="e">
        <f>-G13</f>
        <v>#REF!</v>
      </c>
    </row>
    <row r="13" spans="2:7" s="5" customFormat="1" ht="30" customHeight="1">
      <c r="B13" s="7" t="s">
        <v>2</v>
      </c>
      <c r="C13" s="18" t="s">
        <v>1</v>
      </c>
      <c r="D13" s="9">
        <f>D15+D24+D29+D35</f>
        <v>62275703.43000007</v>
      </c>
      <c r="E13" s="30">
        <f>E15+E24+E29+E35</f>
        <v>0</v>
      </c>
      <c r="F13" s="9">
        <f>F15+F24+F29+F35</f>
        <v>62275703.42999995</v>
      </c>
      <c r="G13" s="29" t="e">
        <f>G15+G24+G29+G35</f>
        <v>#REF!</v>
      </c>
    </row>
    <row r="14" spans="2:7" s="5" customFormat="1" ht="12" customHeight="1">
      <c r="B14" s="40" t="s">
        <v>53</v>
      </c>
      <c r="C14" s="18"/>
      <c r="D14" s="39"/>
      <c r="E14" s="30"/>
      <c r="F14" s="47"/>
      <c r="G14" s="29"/>
    </row>
    <row r="15" spans="2:7" s="5" customFormat="1" ht="30">
      <c r="B15" s="37" t="s">
        <v>8</v>
      </c>
      <c r="C15" s="51" t="s">
        <v>7</v>
      </c>
      <c r="D15" s="41">
        <f>D16+D20</f>
        <v>62475703.43000007</v>
      </c>
      <c r="E15" s="41">
        <f>E16+E20</f>
        <v>0</v>
      </c>
      <c r="F15" s="46">
        <f>F16+F20</f>
        <v>62475703.42999995</v>
      </c>
      <c r="G15" s="11" t="e">
        <f>#REF!+#REF!</f>
        <v>#REF!</v>
      </c>
    </row>
    <row r="16" spans="2:7" s="5" customFormat="1" ht="19.5" customHeight="1">
      <c r="B16" s="37" t="s">
        <v>35</v>
      </c>
      <c r="C16" s="52" t="s">
        <v>39</v>
      </c>
      <c r="D16" s="35">
        <f>D17</f>
        <v>-849019403.01</v>
      </c>
      <c r="E16" s="43"/>
      <c r="F16" s="54">
        <f>F17</f>
        <v>-906141779.5</v>
      </c>
      <c r="G16" s="35"/>
    </row>
    <row r="17" spans="2:7" s="5" customFormat="1" ht="20.25" customHeight="1">
      <c r="B17" s="37" t="s">
        <v>44</v>
      </c>
      <c r="C17" s="52" t="s">
        <v>48</v>
      </c>
      <c r="D17" s="35">
        <f>D18</f>
        <v>-849019403.01</v>
      </c>
      <c r="E17" s="43"/>
      <c r="F17" s="54">
        <f>F18</f>
        <v>-906141779.5</v>
      </c>
      <c r="G17" s="35"/>
    </row>
    <row r="18" spans="2:7" s="5" customFormat="1" ht="30">
      <c r="B18" s="37" t="s">
        <v>45</v>
      </c>
      <c r="C18" s="52" t="s">
        <v>49</v>
      </c>
      <c r="D18" s="35">
        <f>D19</f>
        <v>-849019403.01</v>
      </c>
      <c r="E18" s="43"/>
      <c r="F18" s="54">
        <f>F19</f>
        <v>-906141779.5</v>
      </c>
      <c r="G18" s="35"/>
    </row>
    <row r="19" spans="2:7" s="5" customFormat="1" ht="31.5" customHeight="1">
      <c r="B19" s="37" t="s">
        <v>37</v>
      </c>
      <c r="C19" s="52" t="s">
        <v>52</v>
      </c>
      <c r="D19" s="42">
        <f>-847719403.01-D25</f>
        <v>-849019403.01</v>
      </c>
      <c r="E19" s="43"/>
      <c r="F19" s="55">
        <v>-906141779.5</v>
      </c>
      <c r="G19" s="35"/>
    </row>
    <row r="20" spans="2:7" s="5" customFormat="1" ht="20.25" customHeight="1">
      <c r="B20" s="37" t="s">
        <v>36</v>
      </c>
      <c r="C20" s="52" t="s">
        <v>40</v>
      </c>
      <c r="D20" s="35">
        <f>D21</f>
        <v>911495106.44</v>
      </c>
      <c r="E20" s="43"/>
      <c r="F20" s="54">
        <f>F21</f>
        <v>968617482.93</v>
      </c>
      <c r="G20" s="35"/>
    </row>
    <row r="21" spans="2:7" s="5" customFormat="1" ht="15">
      <c r="B21" s="37" t="s">
        <v>46</v>
      </c>
      <c r="C21" s="52" t="s">
        <v>50</v>
      </c>
      <c r="D21" s="35">
        <f>D22</f>
        <v>911495106.44</v>
      </c>
      <c r="E21" s="43"/>
      <c r="F21" s="54">
        <f>F22</f>
        <v>968617482.93</v>
      </c>
      <c r="G21" s="35"/>
    </row>
    <row r="22" spans="2:7" s="5" customFormat="1" ht="30">
      <c r="B22" s="37" t="s">
        <v>47</v>
      </c>
      <c r="C22" s="52" t="s">
        <v>51</v>
      </c>
      <c r="D22" s="35">
        <f>D23</f>
        <v>911495106.44</v>
      </c>
      <c r="E22" s="43"/>
      <c r="F22" s="54">
        <f>F23</f>
        <v>968617482.93</v>
      </c>
      <c r="G22" s="35"/>
    </row>
    <row r="23" spans="2:7" s="5" customFormat="1" ht="30.75" customHeight="1">
      <c r="B23" s="37" t="s">
        <v>38</v>
      </c>
      <c r="C23" s="52" t="s">
        <v>41</v>
      </c>
      <c r="D23" s="42">
        <f>909995106.44-D34</f>
        <v>911495106.44</v>
      </c>
      <c r="E23" s="43"/>
      <c r="F23" s="55">
        <v>968617482.93</v>
      </c>
      <c r="G23" s="35"/>
    </row>
    <row r="24" spans="2:7" s="5" customFormat="1" ht="28.5">
      <c r="B24" s="36" t="s">
        <v>10</v>
      </c>
      <c r="C24" s="38" t="s">
        <v>9</v>
      </c>
      <c r="D24" s="9">
        <f>D25+D27</f>
        <v>1300000</v>
      </c>
      <c r="E24" s="27">
        <f>E25+E27</f>
        <v>-1300000</v>
      </c>
      <c r="F24" s="9">
        <v>0</v>
      </c>
      <c r="G24" s="27">
        <f>G25+G27</f>
        <v>-2000000</v>
      </c>
    </row>
    <row r="25" spans="2:7" s="5" customFormat="1" ht="27.75" customHeight="1">
      <c r="B25" s="12" t="s">
        <v>12</v>
      </c>
      <c r="C25" s="10" t="s">
        <v>11</v>
      </c>
      <c r="D25" s="44">
        <f>D26</f>
        <v>1300000</v>
      </c>
      <c r="E25" s="31">
        <f>E26</f>
        <v>-1300000</v>
      </c>
      <c r="F25" s="48">
        <f>F26</f>
        <v>0</v>
      </c>
      <c r="G25" s="32">
        <f>G26</f>
        <v>0</v>
      </c>
    </row>
    <row r="26" spans="2:7" s="5" customFormat="1" ht="30.75" customHeight="1">
      <c r="B26" s="12" t="s">
        <v>34</v>
      </c>
      <c r="C26" s="10" t="s">
        <v>13</v>
      </c>
      <c r="D26" s="44">
        <v>1300000</v>
      </c>
      <c r="E26" s="31">
        <v>-1300000</v>
      </c>
      <c r="F26" s="48">
        <f>D26+E26</f>
        <v>0</v>
      </c>
      <c r="G26" s="32"/>
    </row>
    <row r="27" spans="2:7" s="5" customFormat="1" ht="30">
      <c r="B27" s="12" t="s">
        <v>17</v>
      </c>
      <c r="C27" s="10" t="s">
        <v>15</v>
      </c>
      <c r="D27" s="44">
        <f>D28</f>
        <v>0</v>
      </c>
      <c r="E27" s="31">
        <f>E28</f>
        <v>0</v>
      </c>
      <c r="F27" s="49">
        <f>F28</f>
        <v>0</v>
      </c>
      <c r="G27" s="31">
        <f>G28</f>
        <v>-2000000</v>
      </c>
    </row>
    <row r="28" spans="2:7" s="5" customFormat="1" ht="28.5" customHeight="1">
      <c r="B28" s="12" t="s">
        <v>28</v>
      </c>
      <c r="C28" s="10" t="s">
        <v>16</v>
      </c>
      <c r="D28" s="44"/>
      <c r="E28" s="31"/>
      <c r="F28" s="49">
        <f>D28+E28</f>
        <v>0</v>
      </c>
      <c r="G28" s="32">
        <v>-2000000</v>
      </c>
    </row>
    <row r="29" spans="2:7" s="5" customFormat="1" ht="30" customHeight="1">
      <c r="B29" s="13" t="s">
        <v>6</v>
      </c>
      <c r="C29" s="8" t="s">
        <v>5</v>
      </c>
      <c r="D29" s="21">
        <f>D30</f>
        <v>-1500000</v>
      </c>
      <c r="E29" s="28">
        <f>E30+E33</f>
        <v>1300000</v>
      </c>
      <c r="F29" s="50">
        <f>F30</f>
        <v>-200000</v>
      </c>
      <c r="G29" s="28">
        <f>G30+G33</f>
        <v>-1200000</v>
      </c>
    </row>
    <row r="30" spans="2:7" s="5" customFormat="1" ht="43.5" customHeight="1">
      <c r="B30" s="12" t="s">
        <v>20</v>
      </c>
      <c r="C30" s="10" t="s">
        <v>19</v>
      </c>
      <c r="D30" s="31">
        <f>D31+D33</f>
        <v>-1500000</v>
      </c>
      <c r="E30" s="31">
        <f>E31+E33</f>
        <v>1300000</v>
      </c>
      <c r="F30" s="49">
        <f>F31+F33</f>
        <v>-200000</v>
      </c>
      <c r="G30" s="32">
        <v>0</v>
      </c>
    </row>
    <row r="31" spans="2:7" s="5" customFormat="1" ht="42.75" customHeight="1">
      <c r="B31" s="12" t="s">
        <v>21</v>
      </c>
      <c r="C31" s="10" t="s">
        <v>18</v>
      </c>
      <c r="D31" s="20">
        <f>D32</f>
        <v>0</v>
      </c>
      <c r="E31" s="31">
        <f>E32</f>
        <v>1300000</v>
      </c>
      <c r="F31" s="49">
        <f>D31+E31</f>
        <v>1300000</v>
      </c>
      <c r="G31" s="32">
        <v>0</v>
      </c>
    </row>
    <row r="32" spans="2:7" s="5" customFormat="1" ht="41.25" customHeight="1">
      <c r="B32" s="12" t="s">
        <v>23</v>
      </c>
      <c r="C32" s="10" t="s">
        <v>22</v>
      </c>
      <c r="D32" s="20"/>
      <c r="E32" s="31">
        <v>1300000</v>
      </c>
      <c r="F32" s="49">
        <f>D32+E32</f>
        <v>1300000</v>
      </c>
      <c r="G32" s="32">
        <v>0</v>
      </c>
    </row>
    <row r="33" spans="2:7" s="5" customFormat="1" ht="39.75" customHeight="1">
      <c r="B33" s="14" t="s">
        <v>25</v>
      </c>
      <c r="C33" s="10" t="s">
        <v>24</v>
      </c>
      <c r="D33" s="45">
        <f>D34</f>
        <v>-1500000</v>
      </c>
      <c r="E33" s="22">
        <f>E34</f>
        <v>0</v>
      </c>
      <c r="F33" s="48">
        <f>D33+E33</f>
        <v>-1500000</v>
      </c>
      <c r="G33" s="32">
        <f>G34</f>
        <v>-1200000</v>
      </c>
    </row>
    <row r="34" spans="2:7" s="5" customFormat="1" ht="43.5" customHeight="1">
      <c r="B34" s="14" t="s">
        <v>3</v>
      </c>
      <c r="C34" s="10" t="s">
        <v>26</v>
      </c>
      <c r="D34" s="45">
        <v>-1500000</v>
      </c>
      <c r="E34" s="31"/>
      <c r="F34" s="48">
        <f>D34+E34</f>
        <v>-1500000</v>
      </c>
      <c r="G34" s="32">
        <v>-1200000</v>
      </c>
    </row>
    <row r="35" spans="2:7" s="5" customFormat="1" ht="27.75" customHeight="1">
      <c r="B35" s="15" t="s">
        <v>27</v>
      </c>
      <c r="C35" s="8" t="s">
        <v>4</v>
      </c>
      <c r="D35" s="16"/>
      <c r="E35" s="33"/>
      <c r="F35" s="49">
        <f>D35+E35</f>
        <v>0</v>
      </c>
      <c r="G35" s="32">
        <v>0</v>
      </c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  <row r="41" spans="2:6" ht="14.25">
      <c r="B41" s="2"/>
      <c r="C41" s="2"/>
      <c r="D41" s="2"/>
      <c r="E41" s="2"/>
      <c r="F41" s="2"/>
    </row>
    <row r="42" spans="2:6" ht="14.25">
      <c r="B42" s="2"/>
      <c r="C42" s="2"/>
      <c r="D42" s="2"/>
      <c r="E42" s="2"/>
      <c r="F42" s="2"/>
    </row>
  </sheetData>
  <sheetProtection/>
  <mergeCells count="17">
    <mergeCell ref="B1:F1"/>
    <mergeCell ref="B4:F4"/>
    <mergeCell ref="L7:Q7"/>
    <mergeCell ref="K8:Q8"/>
    <mergeCell ref="K9:Q9"/>
    <mergeCell ref="G9:G10"/>
    <mergeCell ref="E9:E10"/>
    <mergeCell ref="D5:F5"/>
    <mergeCell ref="K10:Q10"/>
    <mergeCell ref="K11:Q11"/>
    <mergeCell ref="I4:L4"/>
    <mergeCell ref="F9:F10"/>
    <mergeCell ref="B6:G6"/>
    <mergeCell ref="B7:G7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colBreaks count="1" manualBreakCount="1">
    <brk id="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Fin_67</cp:lastModifiedBy>
  <cp:lastPrinted>2020-10-20T05:47:44Z</cp:lastPrinted>
  <dcterms:created xsi:type="dcterms:W3CDTF">2005-10-14T07:43:07Z</dcterms:created>
  <dcterms:modified xsi:type="dcterms:W3CDTF">2020-10-20T05:47:50Z</dcterms:modified>
  <cp:category/>
  <cp:version/>
  <cp:contentType/>
  <cp:contentStatus/>
</cp:coreProperties>
</file>