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2019" sheetId="3" r:id="rId1"/>
    <sheet name="2020-2021" sheetId="4" r:id="rId2"/>
  </sheets>
  <calcPr calcId="124519"/>
</workbook>
</file>

<file path=xl/calcChain.xml><?xml version="1.0" encoding="utf-8"?>
<calcChain xmlns="http://schemas.openxmlformats.org/spreadsheetml/2006/main">
  <c r="P14" i="4"/>
  <c r="U12" l="1"/>
  <c r="T14"/>
  <c r="T13"/>
  <c r="Q13" s="1"/>
  <c r="T12"/>
  <c r="N13" i="3"/>
  <c r="N15"/>
  <c r="N14"/>
  <c r="K14" s="1"/>
  <c r="C15"/>
  <c r="U14" i="4" l="1"/>
  <c r="S14"/>
  <c r="R14"/>
  <c r="S12"/>
  <c r="R12"/>
  <c r="L11"/>
  <c r="L10" s="1"/>
  <c r="M15" i="3"/>
  <c r="L15"/>
  <c r="M13"/>
  <c r="L13"/>
  <c r="M12" l="1"/>
  <c r="Q12" i="4"/>
  <c r="X11"/>
  <c r="X10" s="1"/>
  <c r="W11"/>
  <c r="W10" s="1"/>
  <c r="V11"/>
  <c r="V10" s="1"/>
  <c r="T11"/>
  <c r="T10" s="1"/>
  <c r="S11"/>
  <c r="S10" s="1"/>
  <c r="R11"/>
  <c r="R10" s="1"/>
  <c r="P11"/>
  <c r="P10" s="1"/>
  <c r="O11"/>
  <c r="O10" s="1"/>
  <c r="N11"/>
  <c r="K11"/>
  <c r="J11"/>
  <c r="I14"/>
  <c r="M14"/>
  <c r="I12"/>
  <c r="M12"/>
  <c r="K10"/>
  <c r="J10"/>
  <c r="Q14"/>
  <c r="F12" i="3"/>
  <c r="F10" s="1"/>
  <c r="E12"/>
  <c r="E10" s="1"/>
  <c r="D12"/>
  <c r="D10" s="1"/>
  <c r="C13"/>
  <c r="G15"/>
  <c r="G13"/>
  <c r="K15"/>
  <c r="J12"/>
  <c r="I12"/>
  <c r="H12"/>
  <c r="N12" l="1"/>
  <c r="M11" i="4"/>
  <c r="M10" s="1"/>
  <c r="N10"/>
  <c r="I10"/>
  <c r="I11"/>
  <c r="Q11"/>
  <c r="Q10" s="1"/>
  <c r="U11"/>
  <c r="U10" s="1"/>
  <c r="C12" i="3"/>
  <c r="C10" s="1"/>
  <c r="K13"/>
  <c r="L12"/>
  <c r="G12" l="1"/>
  <c r="G10" s="1"/>
  <c r="J10"/>
  <c r="I10"/>
  <c r="H10"/>
  <c r="K12" l="1"/>
  <c r="K10" s="1"/>
  <c r="N10"/>
  <c r="N22" s="1"/>
  <c r="M10"/>
  <c r="L10"/>
</calcChain>
</file>

<file path=xl/comments1.xml><?xml version="1.0" encoding="utf-8"?>
<comments xmlns="http://schemas.openxmlformats.org/spreadsheetml/2006/main">
  <authors>
    <author>Автор</author>
  </authors>
  <commentLis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500 содержание  лизинг</t>
        </r>
      </text>
    </comment>
  </commentList>
</comments>
</file>

<file path=xl/sharedStrings.xml><?xml version="1.0" encoding="utf-8"?>
<sst xmlns="http://schemas.openxmlformats.org/spreadsheetml/2006/main" count="63" uniqueCount="29">
  <si>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</si>
  <si>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</si>
  <si>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</si>
  <si>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</si>
  <si>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</si>
  <si>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</si>
  <si>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</si>
  <si>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</si>
  <si>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</si>
  <si>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</si>
  <si>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</si>
  <si>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 xml:space="preserve">Сумма на 2018 год 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</si>
  <si>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</si>
  <si>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</si>
  <si>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</si>
  <si>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</si>
  <si>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</si>
  <si>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Развитие транспортной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 в том числе:</t>
  </si>
  <si>
    <t>Приобретение спецтехники( дорожно-эксплуатационной техники) и  расходы по ее содержанию</t>
  </si>
  <si>
    <t>Развитие транспортной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20___-20____ годы" в том числе:</t>
  </si>
  <si>
    <t xml:space="preserve"> С учетом изменений сумма на 2018 год</t>
  </si>
  <si>
    <t>в том числе платежи по лизингу</t>
  </si>
  <si>
    <t>в том числе платежи по лизингу за экскаватор</t>
  </si>
  <si>
    <t xml:space="preserve">С учетом изменений сумма на 2020 год </t>
  </si>
  <si>
    <t xml:space="preserve">Сумма на 2021 год 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</si>
  <si>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и 2021 годы</t>
  </si>
  <si>
    <t>Приложение   9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</si>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</sst>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3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8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top" wrapText="1"/>
    </xf>
    <xf numFmtId="0" fontId="4" fillId="0" borderId="2" xfId="1" applyNumberFormat="1" applyFont="1" applyFill="1" applyBorder="1" applyAlignment="1" applyProtection="1">
      <alignment horizontal="justify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justify" vertical="center" wrapText="1"/>
    </xf>
    <xf numFmtId="0" fontId="5" fillId="0" borderId="2" xfId="1" applyNumberFormat="1" applyFont="1" applyFill="1" applyBorder="1" applyAlignment="1" applyProtection="1">
      <alignment vertical="top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5" fontId="5" fillId="0" borderId="2" xfId="1" applyNumberFormat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justify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49" fontId="4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8" fillId="0" borderId="6" xfId="0" applyFont="1" applyBorder="1" applyAlignment="1">
      <alignment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vertical="top" wrapText="1"/>
    </xf>
    <xf numFmtId="49" fontId="6" fillId="0" borderId="6" xfId="1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justify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vertical="top" wrapText="1"/>
    </xf>
    <xf numFmtId="4" fontId="6" fillId="0" borderId="2" xfId="1" applyNumberFormat="1" applyFont="1" applyBorder="1" applyAlignment="1">
      <alignment horizontal="center" vertical="center" wrapText="1"/>
    </xf>
    <xf numFmtId="4" fontId="6" fillId="0" borderId="2" xfId="1" applyNumberFormat="1" applyFont="1" applyFill="1" applyBorder="1" applyAlignment="1" applyProtection="1">
      <alignment vertical="center" wrapText="1"/>
    </xf>
    <xf numFmtId="0" fontId="2" fillId="0" borderId="2" xfId="1" applyFont="1" applyBorder="1" applyAlignment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justify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96" zoomScaleNormal="96" zoomScaleSheetLayoutView="100" workbookViewId="0">
      <selection activeCell="L1" sqref="L1:N1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1.44140625" style="3" hidden="1" customWidth="1"/>
    <col min="4" max="4" width="10.6640625" style="3" hidden="1" customWidth="1"/>
    <col min="5" max="5" width="11.6640625" style="3" hidden="1" customWidth="1"/>
    <col min="6" max="6" width="13.109375" style="3" hidden="1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4" ht="74.25" customHeight="1">
      <c r="L1" s="66" t="s">
        <v>27</v>
      </c>
      <c r="M1" s="66"/>
      <c r="N1" s="66"/>
    </row>
    <row r="2" spans="1:14" ht="13.5" customHeight="1">
      <c r="B2" s="6"/>
      <c r="C2" s="5"/>
      <c r="D2" s="5"/>
      <c r="E2" s="5"/>
      <c r="F2" s="5"/>
      <c r="G2" s="5"/>
      <c r="H2" s="5"/>
      <c r="I2" s="5"/>
      <c r="J2" s="5"/>
    </row>
    <row r="3" spans="1:14" ht="18.75" customHeight="1">
      <c r="B3" s="6"/>
      <c r="C3" s="4"/>
      <c r="D3" s="4"/>
      <c r="E3" s="4"/>
      <c r="F3" s="4"/>
      <c r="G3" s="4"/>
      <c r="H3" s="4"/>
      <c r="I3" s="4"/>
      <c r="J3" s="4"/>
    </row>
    <row r="4" spans="1:14" ht="45.75" customHeight="1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7.399999999999999" customHeight="1">
      <c r="B5" s="6"/>
      <c r="C5" s="7"/>
      <c r="D5" s="7"/>
      <c r="E5" s="7"/>
      <c r="F5" s="1"/>
      <c r="G5" s="1"/>
      <c r="H5" s="1"/>
      <c r="I5" s="1"/>
      <c r="J5" s="1"/>
    </row>
    <row r="6" spans="1:14" ht="17.25" customHeight="1">
      <c r="B6" s="6"/>
      <c r="C6" s="11"/>
      <c r="D6" s="11"/>
      <c r="E6" s="11"/>
      <c r="F6" s="1"/>
      <c r="G6" s="1"/>
      <c r="H6" s="1"/>
      <c r="I6" s="1"/>
      <c r="J6" s="1"/>
      <c r="N6" s="10" t="s">
        <v>10</v>
      </c>
    </row>
    <row r="7" spans="1:14" ht="31.65" customHeight="1">
      <c r="A7" s="68" t="s">
        <v>0</v>
      </c>
      <c r="B7" s="68" t="s">
        <v>1</v>
      </c>
      <c r="C7" s="69" t="s">
        <v>11</v>
      </c>
      <c r="D7" s="70"/>
      <c r="E7" s="70"/>
      <c r="F7" s="71"/>
      <c r="G7" s="69" t="s">
        <v>15</v>
      </c>
      <c r="H7" s="70"/>
      <c r="I7" s="70"/>
      <c r="J7" s="71"/>
      <c r="K7" s="75" t="s">
        <v>20</v>
      </c>
      <c r="L7" s="76"/>
      <c r="M7" s="76"/>
      <c r="N7" s="77"/>
    </row>
    <row r="8" spans="1:14" ht="84" customHeight="1">
      <c r="A8" s="68"/>
      <c r="B8" s="68"/>
      <c r="C8" s="34" t="s">
        <v>4</v>
      </c>
      <c r="D8" s="34" t="s">
        <v>5</v>
      </c>
      <c r="E8" s="14" t="s">
        <v>6</v>
      </c>
      <c r="F8" s="14" t="s">
        <v>7</v>
      </c>
      <c r="G8" s="13" t="s">
        <v>4</v>
      </c>
      <c r="H8" s="13" t="s">
        <v>5</v>
      </c>
      <c r="I8" s="14" t="s">
        <v>6</v>
      </c>
      <c r="J8" s="14" t="s">
        <v>7</v>
      </c>
      <c r="K8" s="13" t="s">
        <v>4</v>
      </c>
      <c r="L8" s="13" t="s">
        <v>5</v>
      </c>
      <c r="M8" s="14" t="s">
        <v>6</v>
      </c>
      <c r="N8" s="14" t="s">
        <v>7</v>
      </c>
    </row>
    <row r="9" spans="1:14" ht="20.25" customHeight="1">
      <c r="A9" s="13">
        <v>1</v>
      </c>
      <c r="B9" s="13">
        <v>2</v>
      </c>
      <c r="C9" s="12">
        <v>3</v>
      </c>
      <c r="D9" s="12">
        <v>4</v>
      </c>
      <c r="E9" s="12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7</v>
      </c>
      <c r="L9" s="13">
        <v>8</v>
      </c>
      <c r="M9" s="13">
        <v>9</v>
      </c>
      <c r="N9" s="13">
        <v>10</v>
      </c>
    </row>
    <row r="10" spans="1:14" ht="19.5" customHeight="1">
      <c r="A10" s="15"/>
      <c r="B10" s="38" t="s">
        <v>8</v>
      </c>
      <c r="C10" s="18">
        <f t="shared" ref="C10:F10" si="0">C12</f>
        <v>8078400</v>
      </c>
      <c r="D10" s="18">
        <f t="shared" si="0"/>
        <v>0</v>
      </c>
      <c r="E10" s="18">
        <f t="shared" si="0"/>
        <v>0</v>
      </c>
      <c r="F10" s="18">
        <f t="shared" si="0"/>
        <v>8078400</v>
      </c>
      <c r="G10" s="18">
        <f t="shared" ref="G10:J10" si="1">G12</f>
        <v>159400</v>
      </c>
      <c r="H10" s="18">
        <f t="shared" si="1"/>
        <v>0</v>
      </c>
      <c r="I10" s="18">
        <f t="shared" si="1"/>
        <v>0</v>
      </c>
      <c r="J10" s="18">
        <f t="shared" si="1"/>
        <v>159400</v>
      </c>
      <c r="K10" s="18">
        <f t="shared" ref="K10:N10" si="2">K12</f>
        <v>8237800</v>
      </c>
      <c r="L10" s="18">
        <f t="shared" si="2"/>
        <v>0</v>
      </c>
      <c r="M10" s="18">
        <f t="shared" si="2"/>
        <v>0</v>
      </c>
      <c r="N10" s="18">
        <f t="shared" si="2"/>
        <v>8237800</v>
      </c>
    </row>
    <row r="11" spans="1:14" s="8" customFormat="1" ht="30" hidden="1" customHeight="1">
      <c r="A11" s="19">
        <v>1</v>
      </c>
      <c r="B11" s="20"/>
      <c r="C11" s="21"/>
      <c r="D11" s="21"/>
      <c r="E11" s="21"/>
      <c r="F11" s="21"/>
      <c r="G11" s="22"/>
      <c r="H11" s="22"/>
      <c r="I11" s="22"/>
      <c r="J11" s="23"/>
      <c r="K11" s="22"/>
      <c r="L11" s="22"/>
      <c r="M11" s="22"/>
      <c r="N11" s="23"/>
    </row>
    <row r="12" spans="1:14" ht="98.4" customHeight="1">
      <c r="A12" s="37" t="s">
        <v>16</v>
      </c>
      <c r="B12" s="38" t="s">
        <v>17</v>
      </c>
      <c r="C12" s="24">
        <f>D12+E12+F12</f>
        <v>8078400</v>
      </c>
      <c r="D12" s="25">
        <f>D13+D15</f>
        <v>0</v>
      </c>
      <c r="E12" s="25">
        <f t="shared" ref="E12" si="3">E13+E15</f>
        <v>0</v>
      </c>
      <c r="F12" s="25">
        <f t="shared" ref="F12" si="4">F13+F15</f>
        <v>8078400</v>
      </c>
      <c r="G12" s="24">
        <f>H12+I12+J12</f>
        <v>159400</v>
      </c>
      <c r="H12" s="25">
        <f>H13+H15</f>
        <v>0</v>
      </c>
      <c r="I12" s="25">
        <f t="shared" ref="I12:J12" si="5">I13+I15</f>
        <v>0</v>
      </c>
      <c r="J12" s="25">
        <f t="shared" si="5"/>
        <v>159400</v>
      </c>
      <c r="K12" s="24">
        <f>L12+M12+N12</f>
        <v>8237800</v>
      </c>
      <c r="L12" s="25">
        <f t="shared" ref="L12" si="6">L13+L15</f>
        <v>0</v>
      </c>
      <c r="M12" s="25">
        <f>M13+M15</f>
        <v>0</v>
      </c>
      <c r="N12" s="25">
        <f t="shared" ref="N12:N13" si="7">F12+J12</f>
        <v>8237800</v>
      </c>
    </row>
    <row r="13" spans="1:14" ht="46.8">
      <c r="A13" s="39" t="s">
        <v>9</v>
      </c>
      <c r="B13" s="40" t="s">
        <v>18</v>
      </c>
      <c r="C13" s="24">
        <f t="shared" ref="C13:C15" si="8">D13+E13+F13</f>
        <v>3298200</v>
      </c>
      <c r="D13" s="34"/>
      <c r="E13" s="34"/>
      <c r="F13" s="25">
        <v>3298200</v>
      </c>
      <c r="G13" s="24">
        <f t="shared" ref="G13:G15" si="9">H13+I13+J13</f>
        <v>-1090</v>
      </c>
      <c r="H13" s="60">
        <v>0</v>
      </c>
      <c r="I13" s="60">
        <v>0</v>
      </c>
      <c r="J13" s="24">
        <v>-1090</v>
      </c>
      <c r="K13" s="24">
        <f>L13+M13+N13</f>
        <v>3297110</v>
      </c>
      <c r="L13" s="61">
        <f t="shared" ref="L13:L15" si="10">D13+H13</f>
        <v>0</v>
      </c>
      <c r="M13" s="61">
        <f t="shared" ref="M13:M15" si="11">E13+I13</f>
        <v>0</v>
      </c>
      <c r="N13" s="25">
        <f t="shared" si="7"/>
        <v>3297110</v>
      </c>
    </row>
    <row r="14" spans="1:14" ht="15.6">
      <c r="A14" s="39"/>
      <c r="B14" s="40" t="s">
        <v>22</v>
      </c>
      <c r="C14" s="24"/>
      <c r="D14" s="59"/>
      <c r="E14" s="59"/>
      <c r="F14" s="25">
        <v>2797110</v>
      </c>
      <c r="G14" s="24">
        <v>0</v>
      </c>
      <c r="H14" s="60">
        <v>0</v>
      </c>
      <c r="I14" s="60">
        <v>0</v>
      </c>
      <c r="J14" s="24"/>
      <c r="K14" s="24">
        <f>N14</f>
        <v>2797110</v>
      </c>
      <c r="L14" s="25">
        <v>0</v>
      </c>
      <c r="M14" s="25">
        <v>0</v>
      </c>
      <c r="N14" s="25">
        <f>F14+J14</f>
        <v>2797110</v>
      </c>
    </row>
    <row r="15" spans="1:14" ht="62.4">
      <c r="A15" s="39" t="s">
        <v>13</v>
      </c>
      <c r="B15" s="41" t="s">
        <v>12</v>
      </c>
      <c r="C15" s="24">
        <f t="shared" si="8"/>
        <v>4780200</v>
      </c>
      <c r="D15" s="34"/>
      <c r="E15" s="34"/>
      <c r="F15" s="25">
        <v>4780200</v>
      </c>
      <c r="G15" s="24">
        <f t="shared" si="9"/>
        <v>160490</v>
      </c>
      <c r="H15" s="60">
        <v>0</v>
      </c>
      <c r="I15" s="60">
        <v>0</v>
      </c>
      <c r="J15" s="24">
        <v>160490</v>
      </c>
      <c r="K15" s="24">
        <f t="shared" ref="K15" si="12">L15+M15+N15</f>
        <v>4940690</v>
      </c>
      <c r="L15" s="61">
        <f t="shared" si="10"/>
        <v>0</v>
      </c>
      <c r="M15" s="61">
        <f t="shared" si="11"/>
        <v>0</v>
      </c>
      <c r="N15" s="25">
        <f>F15+J15</f>
        <v>4940690</v>
      </c>
    </row>
    <row r="16" spans="1:14" ht="15.6" hidden="1">
      <c r="A16" s="53"/>
      <c r="B16" s="54"/>
      <c r="C16" s="55"/>
      <c r="D16" s="56"/>
      <c r="E16" s="56"/>
      <c r="F16" s="57"/>
      <c r="G16" s="55"/>
      <c r="H16" s="58"/>
      <c r="I16" s="58"/>
      <c r="J16" s="55"/>
      <c r="K16" s="55"/>
      <c r="L16" s="55"/>
      <c r="M16" s="55"/>
      <c r="N16" s="55"/>
    </row>
    <row r="17" spans="1:14" ht="15.6" hidden="1">
      <c r="A17" s="39"/>
      <c r="B17" s="41"/>
      <c r="C17" s="24"/>
      <c r="D17" s="36"/>
      <c r="E17" s="36"/>
      <c r="F17" s="36"/>
      <c r="G17" s="24"/>
      <c r="H17" s="17"/>
      <c r="I17" s="17"/>
      <c r="J17" s="24"/>
      <c r="K17" s="24"/>
      <c r="L17" s="36"/>
      <c r="M17" s="36"/>
      <c r="N17" s="24"/>
    </row>
    <row r="18" spans="1:14" ht="15.6" hidden="1">
      <c r="A18" s="39"/>
      <c r="B18" s="41"/>
      <c r="C18" s="24"/>
      <c r="D18" s="36"/>
      <c r="E18" s="36"/>
      <c r="F18" s="36"/>
      <c r="G18" s="24"/>
      <c r="H18" s="17"/>
      <c r="I18" s="17"/>
      <c r="J18" s="24"/>
      <c r="K18" s="24"/>
      <c r="L18" s="36"/>
      <c r="M18" s="36"/>
      <c r="N18" s="24"/>
    </row>
    <row r="19" spans="1:14" hidden="1">
      <c r="A19" s="26"/>
      <c r="K19" s="9"/>
    </row>
    <row r="20" spans="1:14" hidden="1">
      <c r="A20" s="26"/>
      <c r="K20" s="9"/>
      <c r="N20" s="48">
        <v>7659900</v>
      </c>
    </row>
    <row r="21" spans="1:14" hidden="1">
      <c r="A21" s="26"/>
      <c r="K21" s="9"/>
    </row>
    <row r="22" spans="1:14" hidden="1">
      <c r="A22" s="26"/>
      <c r="K22" s="9"/>
      <c r="N22" s="47">
        <f>N20-N10</f>
        <v>-577900</v>
      </c>
    </row>
    <row r="23" spans="1:14" hidden="1">
      <c r="A23" s="28"/>
      <c r="K23" s="9"/>
    </row>
    <row r="24" spans="1:14" ht="18" customHeight="1">
      <c r="A24" s="65"/>
      <c r="B24" s="54"/>
      <c r="C24" s="17"/>
      <c r="D24" s="17"/>
      <c r="E24" s="17"/>
      <c r="F24" s="17"/>
      <c r="G24" s="17"/>
      <c r="H24" s="17"/>
      <c r="I24" s="17"/>
      <c r="J24" s="17"/>
      <c r="K24" s="15"/>
      <c r="L24" s="15"/>
      <c r="M24" s="15"/>
      <c r="N24" s="15"/>
    </row>
    <row r="25" spans="1:14" ht="16.2">
      <c r="A25" s="65"/>
      <c r="B25" s="62"/>
      <c r="C25" s="17"/>
      <c r="D25" s="17"/>
      <c r="E25" s="17"/>
      <c r="F25" s="17"/>
      <c r="G25" s="24"/>
      <c r="H25" s="17"/>
      <c r="I25" s="17"/>
      <c r="J25" s="17"/>
      <c r="K25" s="24"/>
      <c r="L25" s="15"/>
      <c r="M25" s="15"/>
      <c r="N25" s="25"/>
    </row>
    <row r="26" spans="1:14">
      <c r="A26" s="30"/>
      <c r="K26" s="9"/>
    </row>
    <row r="27" spans="1:14">
      <c r="A27" s="30"/>
      <c r="K27" s="9"/>
    </row>
    <row r="28" spans="1:14">
      <c r="A28" s="30"/>
      <c r="K28" s="9"/>
    </row>
    <row r="29" spans="1:14">
      <c r="A29" s="30"/>
      <c r="K29" s="9"/>
    </row>
    <row r="30" spans="1:14">
      <c r="A30" s="31"/>
    </row>
    <row r="31" spans="1:14">
      <c r="A31" s="31"/>
    </row>
    <row r="32" spans="1:14">
      <c r="A32" s="31"/>
    </row>
    <row r="33" spans="1:10">
      <c r="A33" s="31"/>
    </row>
    <row r="34" spans="1:10">
      <c r="A34" s="31"/>
    </row>
    <row r="35" spans="1:10">
      <c r="A35" s="31"/>
    </row>
    <row r="36" spans="1:10">
      <c r="A36" s="3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3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3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3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3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3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3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31"/>
      <c r="B43" s="1"/>
      <c r="C43" s="1"/>
      <c r="D43" s="1"/>
      <c r="E43" s="1"/>
      <c r="F43" s="1"/>
      <c r="G43" s="1"/>
      <c r="H43" s="1"/>
      <c r="I43" s="1"/>
      <c r="J43" s="1"/>
    </row>
  </sheetData>
  <mergeCells count="7">
    <mergeCell ref="L1:N1"/>
    <mergeCell ref="A4:N4"/>
    <mergeCell ref="A7:A8"/>
    <mergeCell ref="B7:B8"/>
    <mergeCell ref="K7:N7"/>
    <mergeCell ref="G7:J7"/>
    <mergeCell ref="C7:F7"/>
  </mergeCells>
  <pageMargins left="0.7" right="0.7" top="0.75" bottom="0.75" header="0.3" footer="0.3"/>
  <pageSetup paperSize="9" scale="7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75" zoomScaleNormal="75" workbookViewId="0">
      <selection activeCell="T11" sqref="T11"/>
    </sheetView>
  </sheetViews>
  <sheetFormatPr defaultColWidth="8.88671875" defaultRowHeight="13.2"/>
  <cols>
    <col min="1" max="1" width="9.44140625" style="1" customWidth="1"/>
    <col min="2" max="2" width="34.109375" style="2" customWidth="1"/>
    <col min="3" max="8" width="8.88671875" style="3" hidden="1" customWidth="1"/>
    <col min="9" max="9" width="14" style="3" hidden="1" customWidth="1"/>
    <col min="10" max="10" width="8.88671875" style="3" hidden="1" customWidth="1"/>
    <col min="11" max="11" width="10" style="3" hidden="1" customWidth="1"/>
    <col min="12" max="12" width="13.88671875" style="3" hidden="1" customWidth="1"/>
    <col min="13" max="13" width="12.44140625" style="3" customWidth="1"/>
    <col min="14" max="15" width="8.88671875" style="3"/>
    <col min="16" max="16" width="13.33203125" style="3" customWidth="1"/>
    <col min="17" max="17" width="12.109375" style="3" customWidth="1"/>
    <col min="18" max="18" width="13" style="3" customWidth="1"/>
    <col min="19" max="19" width="12.44140625" style="3" customWidth="1"/>
    <col min="20" max="20" width="13.33203125" style="3" customWidth="1"/>
    <col min="21" max="21" width="13.44140625" style="1" customWidth="1"/>
    <col min="22" max="22" width="11.88671875" style="1" customWidth="1"/>
    <col min="23" max="23" width="15.6640625" style="1" customWidth="1"/>
    <col min="24" max="24" width="12.6640625" style="1" customWidth="1"/>
    <col min="25" max="16384" width="8.88671875" style="1"/>
  </cols>
  <sheetData>
    <row r="1" spans="1:24" ht="74.25" customHeight="1">
      <c r="V1" s="66" t="s">
        <v>26</v>
      </c>
      <c r="W1" s="66"/>
      <c r="X1" s="66"/>
    </row>
    <row r="2" spans="1:24" ht="13.5" customHeight="1">
      <c r="B2" s="6"/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8.75" customHeight="1">
      <c r="B3" s="6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45.75" customHeight="1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17.399999999999999" customHeight="1">
      <c r="B5" s="6"/>
      <c r="C5" s="7"/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17.25" customHeight="1">
      <c r="B6" s="6"/>
      <c r="C6" s="11"/>
      <c r="D6" s="11"/>
      <c r="E6" s="11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X6" s="35" t="s">
        <v>10</v>
      </c>
    </row>
    <row r="7" spans="1:24" ht="31.65" customHeight="1">
      <c r="A7" s="68" t="s">
        <v>0</v>
      </c>
      <c r="B7" s="68" t="s">
        <v>1</v>
      </c>
      <c r="C7" s="12">
        <v>2008</v>
      </c>
      <c r="D7" s="12">
        <v>2010</v>
      </c>
      <c r="E7" s="12">
        <v>2010</v>
      </c>
      <c r="F7" s="12" t="s">
        <v>2</v>
      </c>
      <c r="G7" s="12" t="s">
        <v>3</v>
      </c>
      <c r="H7" s="34">
        <v>2011</v>
      </c>
      <c r="I7" s="72" t="s">
        <v>14</v>
      </c>
      <c r="J7" s="73"/>
      <c r="K7" s="73"/>
      <c r="L7" s="74"/>
      <c r="M7" s="72" t="s">
        <v>15</v>
      </c>
      <c r="N7" s="73"/>
      <c r="O7" s="73"/>
      <c r="P7" s="74"/>
      <c r="Q7" s="72" t="s">
        <v>23</v>
      </c>
      <c r="R7" s="73"/>
      <c r="S7" s="73"/>
      <c r="T7" s="74"/>
      <c r="U7" s="72" t="s">
        <v>24</v>
      </c>
      <c r="V7" s="73"/>
      <c r="W7" s="73"/>
      <c r="X7" s="74"/>
    </row>
    <row r="8" spans="1:24" ht="77.25" customHeight="1">
      <c r="A8" s="68"/>
      <c r="B8" s="68"/>
      <c r="C8" s="12"/>
      <c r="D8" s="12"/>
      <c r="E8" s="12"/>
      <c r="F8" s="12"/>
      <c r="G8" s="12"/>
      <c r="H8" s="34"/>
      <c r="I8" s="34" t="s">
        <v>4</v>
      </c>
      <c r="J8" s="34" t="s">
        <v>5</v>
      </c>
      <c r="K8" s="14" t="s">
        <v>6</v>
      </c>
      <c r="L8" s="14" t="s">
        <v>7</v>
      </c>
      <c r="M8" s="34" t="s">
        <v>4</v>
      </c>
      <c r="N8" s="34" t="s">
        <v>5</v>
      </c>
      <c r="O8" s="14" t="s">
        <v>6</v>
      </c>
      <c r="P8" s="14" t="s">
        <v>7</v>
      </c>
      <c r="Q8" s="34" t="s">
        <v>4</v>
      </c>
      <c r="R8" s="34" t="s">
        <v>5</v>
      </c>
      <c r="S8" s="14" t="s">
        <v>6</v>
      </c>
      <c r="T8" s="14" t="s">
        <v>7</v>
      </c>
      <c r="U8" s="34" t="s">
        <v>4</v>
      </c>
      <c r="V8" s="34" t="s">
        <v>5</v>
      </c>
      <c r="W8" s="14" t="s">
        <v>6</v>
      </c>
      <c r="X8" s="14" t="s">
        <v>7</v>
      </c>
    </row>
    <row r="9" spans="1:24" ht="20.25" customHeight="1">
      <c r="A9" s="34">
        <v>1</v>
      </c>
      <c r="B9" s="34">
        <v>2</v>
      </c>
      <c r="C9" s="12"/>
      <c r="D9" s="12"/>
      <c r="E9" s="12"/>
      <c r="F9" s="12"/>
      <c r="G9" s="12"/>
      <c r="H9" s="34"/>
      <c r="I9" s="12">
        <v>3</v>
      </c>
      <c r="J9" s="12">
        <v>4</v>
      </c>
      <c r="K9" s="12">
        <v>5</v>
      </c>
      <c r="L9" s="34">
        <v>6</v>
      </c>
      <c r="M9" s="34">
        <v>7</v>
      </c>
      <c r="N9" s="34">
        <v>8</v>
      </c>
      <c r="O9" s="34">
        <v>9</v>
      </c>
      <c r="P9" s="34">
        <v>10</v>
      </c>
      <c r="Q9" s="34">
        <v>7</v>
      </c>
      <c r="R9" s="34">
        <v>8</v>
      </c>
      <c r="S9" s="34">
        <v>9</v>
      </c>
      <c r="T9" s="34">
        <v>10</v>
      </c>
      <c r="U9" s="34">
        <v>7</v>
      </c>
      <c r="V9" s="34">
        <v>8</v>
      </c>
      <c r="W9" s="34">
        <v>9</v>
      </c>
      <c r="X9" s="34">
        <v>10</v>
      </c>
    </row>
    <row r="10" spans="1:24" ht="19.5" customHeight="1">
      <c r="A10" s="15"/>
      <c r="B10" s="16" t="s">
        <v>8</v>
      </c>
      <c r="C10" s="17"/>
      <c r="D10" s="17"/>
      <c r="E10" s="17"/>
      <c r="F10" s="17"/>
      <c r="G10" s="17"/>
      <c r="H10" s="17"/>
      <c r="I10" s="18">
        <f>J10+K10+L10</f>
        <v>8317600</v>
      </c>
      <c r="J10" s="18">
        <f t="shared" ref="J10:K10" si="0">J12</f>
        <v>0</v>
      </c>
      <c r="K10" s="18">
        <f t="shared" si="0"/>
        <v>0</v>
      </c>
      <c r="L10" s="18">
        <f>L11</f>
        <v>8317600</v>
      </c>
      <c r="M10" s="18">
        <f t="shared" ref="M10:P10" si="1">M11</f>
        <v>41500</v>
      </c>
      <c r="N10" s="18">
        <f t="shared" si="1"/>
        <v>0</v>
      </c>
      <c r="O10" s="18">
        <f t="shared" si="1"/>
        <v>0</v>
      </c>
      <c r="P10" s="18">
        <f t="shared" si="1"/>
        <v>41500</v>
      </c>
      <c r="Q10" s="18">
        <f t="shared" ref="Q10:T10" si="2">Q11</f>
        <v>8359100</v>
      </c>
      <c r="R10" s="18">
        <f t="shared" si="2"/>
        <v>0</v>
      </c>
      <c r="S10" s="18">
        <f t="shared" si="2"/>
        <v>0</v>
      </c>
      <c r="T10" s="18">
        <f t="shared" si="2"/>
        <v>8359100</v>
      </c>
      <c r="U10" s="18">
        <f t="shared" ref="U10" si="3">U11</f>
        <v>13128500</v>
      </c>
      <c r="V10" s="18">
        <f t="shared" ref="V10" si="4">V11</f>
        <v>0</v>
      </c>
      <c r="W10" s="18">
        <f t="shared" ref="W10" si="5">W11</f>
        <v>0</v>
      </c>
      <c r="X10" s="18">
        <f>X11</f>
        <v>13128500</v>
      </c>
    </row>
    <row r="11" spans="1:24" s="8" customFormat="1" ht="113.4" customHeight="1">
      <c r="A11" s="42" t="s">
        <v>16</v>
      </c>
      <c r="B11" s="16" t="s">
        <v>19</v>
      </c>
      <c r="C11" s="21"/>
      <c r="D11" s="21"/>
      <c r="E11" s="21"/>
      <c r="F11" s="21"/>
      <c r="G11" s="21"/>
      <c r="H11" s="21"/>
      <c r="I11" s="45">
        <f>J11+K11+L11</f>
        <v>8317600</v>
      </c>
      <c r="J11" s="46">
        <f>J12+J14</f>
        <v>0</v>
      </c>
      <c r="K11" s="46">
        <f t="shared" ref="K11" si="6">K12+K14</f>
        <v>0</v>
      </c>
      <c r="L11" s="45">
        <f>L12+L14</f>
        <v>8317600</v>
      </c>
      <c r="M11" s="45">
        <f>N11+O11+P11</f>
        <v>41500</v>
      </c>
      <c r="N11" s="46">
        <f>N12+N14</f>
        <v>0</v>
      </c>
      <c r="O11" s="46">
        <f t="shared" ref="O11" si="7">O12+O14</f>
        <v>0</v>
      </c>
      <c r="P11" s="46">
        <f t="shared" ref="P11" si="8">P12+P14</f>
        <v>41500</v>
      </c>
      <c r="Q11" s="45">
        <f>R11+S11+T11</f>
        <v>8359100</v>
      </c>
      <c r="R11" s="46">
        <f>R12+R14</f>
        <v>0</v>
      </c>
      <c r="S11" s="46">
        <f t="shared" ref="S11" si="9">S12+S14</f>
        <v>0</v>
      </c>
      <c r="T11" s="45">
        <f t="shared" ref="T11" si="10">T12+T14</f>
        <v>8359100</v>
      </c>
      <c r="U11" s="45">
        <f>V11+W11+X11</f>
        <v>13128500</v>
      </c>
      <c r="V11" s="46">
        <f>V12+V14</f>
        <v>0</v>
      </c>
      <c r="W11" s="46">
        <f t="shared" ref="W11" si="11">W12+W14</f>
        <v>0</v>
      </c>
      <c r="X11" s="45">
        <f t="shared" ref="X11" si="12">X12+X14</f>
        <v>13128500</v>
      </c>
    </row>
    <row r="12" spans="1:24" ht="39.6">
      <c r="A12" s="32" t="s">
        <v>9</v>
      </c>
      <c r="B12" s="43" t="s">
        <v>18</v>
      </c>
      <c r="C12" s="17"/>
      <c r="D12" s="17"/>
      <c r="E12" s="17"/>
      <c r="F12" s="17"/>
      <c r="G12" s="17"/>
      <c r="H12" s="17"/>
      <c r="I12" s="24">
        <f>J12+K12+L12</f>
        <v>3200000</v>
      </c>
      <c r="J12" s="24">
        <v>0</v>
      </c>
      <c r="K12" s="24">
        <v>0</v>
      </c>
      <c r="L12" s="24">
        <v>3200000</v>
      </c>
      <c r="M12" s="24">
        <f>N12+O12+P12</f>
        <v>-3200000</v>
      </c>
      <c r="N12" s="24">
        <v>0</v>
      </c>
      <c r="O12" s="24">
        <v>0</v>
      </c>
      <c r="P12" s="24">
        <v>-3200000</v>
      </c>
      <c r="Q12" s="24">
        <f>R12+S12+T12</f>
        <v>0</v>
      </c>
      <c r="R12" s="25">
        <f>J12+N12</f>
        <v>0</v>
      </c>
      <c r="S12" s="25">
        <f>K12+O12</f>
        <v>0</v>
      </c>
      <c r="T12" s="25">
        <f>L12+P12</f>
        <v>0</v>
      </c>
      <c r="U12" s="24">
        <f>V12+W12+X12</f>
        <v>0</v>
      </c>
      <c r="V12" s="25">
        <v>0</v>
      </c>
      <c r="W12" s="60">
        <v>0</v>
      </c>
      <c r="X12" s="24"/>
    </row>
    <row r="13" spans="1:24">
      <c r="A13" s="32"/>
      <c r="B13" s="43" t="s">
        <v>21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f>T13</f>
        <v>0</v>
      </c>
      <c r="R13" s="25">
        <v>0</v>
      </c>
      <c r="S13" s="25">
        <v>0</v>
      </c>
      <c r="T13" s="25">
        <f t="shared" ref="T13:T14" si="13">L13+P13</f>
        <v>0</v>
      </c>
      <c r="U13" s="24">
        <v>0</v>
      </c>
      <c r="V13" s="25">
        <v>0</v>
      </c>
      <c r="W13" s="60">
        <v>0</v>
      </c>
      <c r="X13" s="24">
        <v>0</v>
      </c>
    </row>
    <row r="14" spans="1:24" ht="93.75" customHeight="1">
      <c r="A14" s="63" t="s">
        <v>13</v>
      </c>
      <c r="B14" s="44" t="s">
        <v>12</v>
      </c>
      <c r="C14" s="27"/>
      <c r="D14" s="27"/>
      <c r="E14" s="27"/>
      <c r="F14" s="27"/>
      <c r="G14" s="27"/>
      <c r="H14" s="27"/>
      <c r="I14" s="24">
        <f>J14+K14+L14</f>
        <v>5117600</v>
      </c>
      <c r="J14" s="24">
        <v>0</v>
      </c>
      <c r="K14" s="24">
        <v>0</v>
      </c>
      <c r="L14" s="24">
        <v>5117600</v>
      </c>
      <c r="M14" s="24">
        <f>N14+O14+P14</f>
        <v>3241500</v>
      </c>
      <c r="N14" s="24">
        <v>0</v>
      </c>
      <c r="O14" s="24">
        <v>0</v>
      </c>
      <c r="P14" s="24">
        <f>41500+3200000</f>
        <v>3241500</v>
      </c>
      <c r="Q14" s="24">
        <f>R14+S14+T14</f>
        <v>8359100</v>
      </c>
      <c r="R14" s="25">
        <f>J14+N14</f>
        <v>0</v>
      </c>
      <c r="S14" s="25">
        <f>K14+O14</f>
        <v>0</v>
      </c>
      <c r="T14" s="25">
        <f t="shared" si="13"/>
        <v>8359100</v>
      </c>
      <c r="U14" s="24">
        <f>V14+W14+X14</f>
        <v>13128500</v>
      </c>
      <c r="V14" s="61">
        <v>0</v>
      </c>
      <c r="W14" s="61">
        <v>0</v>
      </c>
      <c r="X14" s="24">
        <v>13128500</v>
      </c>
    </row>
    <row r="15" spans="1:24" ht="13.2" hidden="1" customHeight="1">
      <c r="A15" s="26"/>
      <c r="B15" s="49"/>
      <c r="C15" s="27"/>
      <c r="D15" s="27"/>
      <c r="E15" s="27"/>
      <c r="F15" s="27"/>
      <c r="G15" s="27"/>
      <c r="H15" s="27"/>
      <c r="I15" s="50"/>
      <c r="J15" s="51"/>
      <c r="K15" s="51"/>
      <c r="L15" s="51"/>
      <c r="M15" s="50"/>
      <c r="N15" s="51"/>
      <c r="O15" s="51"/>
      <c r="P15" s="51"/>
      <c r="Q15" s="50"/>
      <c r="R15" s="51"/>
      <c r="S15" s="51"/>
      <c r="T15" s="51"/>
      <c r="U15" s="52"/>
      <c r="V15" s="52"/>
      <c r="W15" s="52"/>
      <c r="X15" s="52"/>
    </row>
    <row r="16" spans="1:24" ht="13.2" hidden="1" customHeight="1">
      <c r="A16" s="26"/>
      <c r="B16" s="44"/>
      <c r="C16" s="33"/>
      <c r="D16" s="33"/>
      <c r="E16" s="33"/>
      <c r="F16" s="33"/>
      <c r="G16" s="33"/>
      <c r="H16" s="33"/>
      <c r="I16" s="24"/>
      <c r="J16" s="33"/>
      <c r="K16" s="33"/>
      <c r="L16" s="33"/>
      <c r="M16" s="24"/>
      <c r="N16" s="33"/>
      <c r="O16" s="33"/>
      <c r="P16" s="33"/>
      <c r="Q16" s="24"/>
      <c r="R16" s="33"/>
      <c r="S16" s="33"/>
      <c r="T16" s="33"/>
      <c r="U16" s="15"/>
      <c r="V16" s="15"/>
      <c r="W16" s="15"/>
      <c r="X16" s="15"/>
    </row>
    <row r="17" spans="1:24" ht="13.2" hidden="1" customHeight="1">
      <c r="A17" s="26"/>
      <c r="L17" s="3">
        <v>8078400</v>
      </c>
      <c r="U17" s="9"/>
      <c r="X17" s="1">
        <v>8317600</v>
      </c>
    </row>
    <row r="18" spans="1:24" ht="13.2" hidden="1" customHeight="1">
      <c r="A18" s="26"/>
      <c r="U18" s="9"/>
    </row>
    <row r="19" spans="1:24" ht="15.6">
      <c r="A19" s="26"/>
      <c r="B19" s="5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5"/>
      <c r="V19" s="15"/>
      <c r="W19" s="15"/>
      <c r="X19" s="15"/>
    </row>
    <row r="20" spans="1:24" ht="16.2">
      <c r="A20" s="64"/>
      <c r="B20" s="6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4"/>
      <c r="R20" s="17"/>
      <c r="S20" s="17"/>
      <c r="T20" s="17"/>
      <c r="U20" s="24"/>
      <c r="V20" s="61"/>
      <c r="W20" s="61"/>
      <c r="X20" s="24"/>
    </row>
    <row r="21" spans="1:24">
      <c r="A21" s="29"/>
      <c r="U21" s="9"/>
    </row>
    <row r="22" spans="1:24">
      <c r="A22" s="29"/>
      <c r="U22" s="9"/>
    </row>
    <row r="23" spans="1:24">
      <c r="A23" s="30"/>
      <c r="U23" s="9"/>
    </row>
    <row r="24" spans="1:24">
      <c r="A24" s="30"/>
      <c r="U24" s="9"/>
    </row>
    <row r="25" spans="1:24">
      <c r="A25" s="30"/>
      <c r="U25" s="9"/>
    </row>
    <row r="26" spans="1:24">
      <c r="A26" s="30"/>
      <c r="U26" s="9"/>
    </row>
    <row r="27" spans="1:24">
      <c r="A27" s="30"/>
      <c r="U27" s="9"/>
    </row>
    <row r="28" spans="1:24">
      <c r="A28" s="31"/>
    </row>
    <row r="29" spans="1:24">
      <c r="A29" s="31"/>
    </row>
    <row r="30" spans="1:24">
      <c r="A30" s="31"/>
    </row>
    <row r="31" spans="1:24">
      <c r="A31" s="31"/>
    </row>
    <row r="32" spans="1:24">
      <c r="A32" s="31"/>
    </row>
    <row r="33" spans="1:20">
      <c r="A33" s="31"/>
    </row>
    <row r="34" spans="1:20">
      <c r="A34" s="3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3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3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3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3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3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3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3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</sheetData>
  <mergeCells count="8">
    <mergeCell ref="V1:X1"/>
    <mergeCell ref="A4:X4"/>
    <mergeCell ref="A7:A8"/>
    <mergeCell ref="B7:B8"/>
    <mergeCell ref="Q7:T7"/>
    <mergeCell ref="U7:X7"/>
    <mergeCell ref="I7:L7"/>
    <mergeCell ref="M7:P7"/>
  </mergeCells>
  <pageMargins left="0.39370078740157483" right="0.1968503937007874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2020-2021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2018-12-09T12:10:53Z</dcterms:modified>
</cp:coreProperties>
</file>