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2020" sheetId="4" r:id="rId1"/>
    <sheet name="2021-2022" sheetId="2" r:id="rId2"/>
    <sheet name="Лист3" sheetId="3" r:id="rId3"/>
  </sheets>
  <definedNames>
    <definedName name="_xlnm.Print_Area" localSheetId="0">'2020'!$A$1:$G$17</definedName>
  </definedNames>
  <calcPr calcId="145621"/>
</workbook>
</file>

<file path=xl/calcChain.xml><?xml version="1.0" encoding="utf-8"?>
<calcChain xmlns="http://schemas.openxmlformats.org/spreadsheetml/2006/main">
  <c r="H10" i="2" l="1"/>
  <c r="D10" i="2"/>
  <c r="G17" i="4"/>
  <c r="D10" i="4"/>
  <c r="D12" i="4"/>
  <c r="E16" i="4" l="1"/>
  <c r="D13" i="4"/>
  <c r="E15" i="4" l="1"/>
  <c r="E17" i="4" s="1"/>
  <c r="F15" i="4"/>
  <c r="K12" i="2" l="1"/>
  <c r="I12" i="2"/>
  <c r="H11" i="2"/>
  <c r="G12" i="2"/>
  <c r="D11" i="2"/>
  <c r="F12" i="2"/>
  <c r="D11" i="4"/>
  <c r="D16" i="4"/>
  <c r="F14" i="4"/>
  <c r="F17" i="4" s="1"/>
  <c r="E12" i="2" l="1"/>
  <c r="H12" i="2"/>
  <c r="J12" i="2"/>
  <c r="D12" i="2"/>
  <c r="D15" i="4"/>
  <c r="D14" i="4"/>
  <c r="D17" i="4" s="1"/>
</calcChain>
</file>

<file path=xl/sharedStrings.xml><?xml version="1.0" encoding="utf-8"?>
<sst xmlns="http://schemas.openxmlformats.org/spreadsheetml/2006/main" count="60" uniqueCount="34">
  <si>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</si>
  <si>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</si>
  <si>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</si>
  <si>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</si>
  <si>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</si>
  <si>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</si>
  <si>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</si>
  <si>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</si>
  <si>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</si>
  <si>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</si>
  <si>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</si>
  <si>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</si>
  <si>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</si>
  <si>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 xml:space="preserve"> на 2020 год 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</si>
  <si>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2020 год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</si>
  <si>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</si>
  <si>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Строительство комплекса  "школа-детский сад" на 80 и 40 мест в с.Тихонькая Усть-Коксинского района (ПИР)</t>
  </si>
  <si>
    <t xml:space="preserve">                                                                                                                  Приложение 20                                               к  решению «О бюджете муниципального образования «Усть-Коксинский район"  РА  на 2020 год     и плановый период 2021 и 2022 годов»</t>
  </si>
  <si>
    <t>05</t>
  </si>
  <si>
    <t>01</t>
  </si>
  <si>
    <t>Приобретение муниципального имущества ( жилого дома с земельным участком)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</si>
  <si>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2021-2022 годы</t>
  </si>
  <si>
    <t xml:space="preserve"> на 2021 год </t>
  </si>
  <si>
    <t xml:space="preserve">                                                                                                                  Приложение 20-1                                                                                           к  решению «О бюджете муниципального образования «Усть-Коксинский район"  РА  на 2020 год     и плановый период 2021 и 2022 годов»</t>
  </si>
  <si>
    <t xml:space="preserve"> на 2022 год </t>
  </si>
  <si>
    <t>Строительство водопровода микрорайона «Башталинка» с.Усть-Кокса</t>
  </si>
  <si>
    <t>04</t>
  </si>
  <si>
    <t>09</t>
  </si>
  <si>
    <t>Сохранение и развитие автомобильных дорог, разработка ПСД мост с. Сахсабай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</si>
  <si>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территорий), Услуги, работы для целей капитальных вложений, разработка ПСД водопровод с.Катанда и с.Кучерла</t>
  </si>
  <si>
    <t>Строительство ДОУ с.Талда   в рамках обеспечения комплексного развития сельских территорий</t>
  </si>
  <si>
    <t>Создание дополнительных мест в общеобразовательных организациях, строительство общеобразовательной школы на 275 учащихся в с.Усть-Кокса Усть-Коксинского района Республики Алтай (корректировка ПСД и прохождение государственной экспертизы)</t>
  </si>
  <si>
    <t xml:space="preserve">                                                                                                                  Приложение  14                                                                                             к  решению «О внесении изменений и дополнений в решение «О бюджете муниципального образования «Усть-Коксинский район»  РА  на 2020 год     и плановый период 2021 и 2022 годов»</t>
  </si>
  <si>
    <t xml:space="preserve">                                                                                                                  Приложение  13                               к  решению «О внесении изменений и дополнений  в решение  «О бюджете муниципального образования «Усть-Коксинский район»  РА  на 2020 год     и плановый период 2021 и 2022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</si>
</sst>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33">
    <xf numFmtId="0" fontId="0" fillId="0" borderId="0" xfId="0"/>
    <xf numFmtId="0" fontId="4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vertical="center" wrapText="1"/>
    </xf>
    <xf numFmtId="164" fontId="4" fillId="0" borderId="0" xfId="1" applyFont="1" applyBorder="1" applyAlignment="1">
      <alignment vertical="center" wrapText="1"/>
    </xf>
    <xf numFmtId="43" fontId="0" fillId="0" borderId="0" xfId="0" applyNumberFormat="1"/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164" fontId="6" fillId="0" borderId="3" xfId="1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/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SheetLayoutView="100" workbookViewId="0">
      <selection activeCell="F13" sqref="F13"/>
    </sheetView>
  </sheetViews>
  <sheetFormatPr defaultRowHeight="50.45" customHeight="1" x14ac:dyDescent="0.25"/>
  <cols>
    <col min="1" max="1" width="37.28515625" customWidth="1"/>
    <col min="2" max="2" width="8.42578125" customWidth="1"/>
    <col min="3" max="3" width="7.7109375" customWidth="1"/>
    <col min="4" max="4" width="17.7109375" customWidth="1"/>
    <col min="5" max="5" width="16.140625" customWidth="1"/>
    <col min="6" max="6" width="16.28515625" customWidth="1"/>
    <col min="7" max="7" width="17.42578125" customWidth="1"/>
    <col min="8" max="8" width="9.85546875" customWidth="1"/>
    <col min="9" max="9" width="9.42578125" customWidth="1"/>
    <col min="12" max="12" width="14.28515625" bestFit="1" customWidth="1"/>
  </cols>
  <sheetData>
    <row r="1" spans="1:12" ht="54" customHeight="1" x14ac:dyDescent="0.25">
      <c r="D1" s="26" t="s">
        <v>33</v>
      </c>
      <c r="E1" s="26"/>
      <c r="F1" s="26"/>
      <c r="G1" s="26"/>
    </row>
    <row r="2" spans="1:12" ht="50.45" customHeight="1" x14ac:dyDescent="0.25">
      <c r="D2" s="26" t="s">
        <v>17</v>
      </c>
      <c r="E2" s="26"/>
      <c r="F2" s="26"/>
      <c r="G2" s="26"/>
    </row>
    <row r="3" spans="1:12" ht="50.45" customHeight="1" x14ac:dyDescent="0.25">
      <c r="A3" s="27" t="s">
        <v>14</v>
      </c>
      <c r="B3" s="27"/>
      <c r="C3" s="27"/>
      <c r="D3" s="27"/>
      <c r="E3" s="27"/>
      <c r="F3" s="27"/>
      <c r="G3" s="27"/>
    </row>
    <row r="4" spans="1:12" ht="14.25" customHeight="1" x14ac:dyDescent="0.25">
      <c r="A4" s="27"/>
      <c r="B4" s="27"/>
      <c r="C4" s="27"/>
      <c r="D4" s="27"/>
      <c r="E4" s="27"/>
      <c r="F4" s="27"/>
      <c r="G4" s="27"/>
    </row>
    <row r="5" spans="1:12" ht="18" hidden="1" customHeight="1" x14ac:dyDescent="0.25">
      <c r="A5" s="1"/>
      <c r="B5" s="1"/>
      <c r="C5" s="1"/>
    </row>
    <row r="6" spans="1:12" ht="16.899999999999999" customHeight="1" x14ac:dyDescent="0.25">
      <c r="A6" s="1"/>
      <c r="B6" s="1"/>
      <c r="C6" s="1"/>
      <c r="G6" s="2" t="s">
        <v>8</v>
      </c>
    </row>
    <row r="7" spans="1:12" ht="15" customHeight="1" x14ac:dyDescent="0.25">
      <c r="A7" s="28" t="s">
        <v>0</v>
      </c>
      <c r="B7" s="28" t="s">
        <v>1</v>
      </c>
      <c r="C7" s="28"/>
      <c r="D7" s="28" t="s">
        <v>13</v>
      </c>
      <c r="E7" s="28"/>
      <c r="F7" s="28"/>
      <c r="G7" s="28"/>
      <c r="H7" s="4"/>
    </row>
    <row r="8" spans="1:12" ht="30" customHeight="1" x14ac:dyDescent="0.25">
      <c r="A8" s="28"/>
      <c r="B8" s="28"/>
      <c r="C8" s="28"/>
      <c r="D8" s="28" t="s">
        <v>2</v>
      </c>
      <c r="E8" s="28" t="s">
        <v>3</v>
      </c>
      <c r="F8" s="28"/>
      <c r="G8" s="28"/>
      <c r="H8" s="4"/>
    </row>
    <row r="9" spans="1:12" ht="38.450000000000003" customHeight="1" x14ac:dyDescent="0.25">
      <c r="A9" s="28"/>
      <c r="B9" s="9" t="s">
        <v>4</v>
      </c>
      <c r="C9" s="9" t="s">
        <v>5</v>
      </c>
      <c r="D9" s="28"/>
      <c r="E9" s="9" t="s">
        <v>6</v>
      </c>
      <c r="F9" s="9" t="s">
        <v>10</v>
      </c>
      <c r="G9" s="9" t="s">
        <v>9</v>
      </c>
      <c r="H9" s="5"/>
    </row>
    <row r="10" spans="1:12" ht="31.15" customHeight="1" x14ac:dyDescent="0.25">
      <c r="A10" s="24" t="s">
        <v>28</v>
      </c>
      <c r="B10" s="15" t="s">
        <v>26</v>
      </c>
      <c r="C10" s="15" t="s">
        <v>27</v>
      </c>
      <c r="D10" s="12">
        <f t="shared" ref="D10:D16" si="0">E10+F10+G10</f>
        <v>2323232.3199999998</v>
      </c>
      <c r="E10" s="13">
        <v>23232.32</v>
      </c>
      <c r="F10" s="13">
        <v>2300000</v>
      </c>
      <c r="G10" s="9"/>
      <c r="H10" s="5"/>
    </row>
    <row r="11" spans="1:12" ht="28.9" customHeight="1" x14ac:dyDescent="0.25">
      <c r="A11" s="10" t="s">
        <v>20</v>
      </c>
      <c r="B11" s="11" t="s">
        <v>18</v>
      </c>
      <c r="C11" s="11" t="s">
        <v>19</v>
      </c>
      <c r="D11" s="12">
        <f t="shared" si="0"/>
        <v>550000</v>
      </c>
      <c r="E11" s="13">
        <v>125000</v>
      </c>
      <c r="F11" s="13">
        <v>425000</v>
      </c>
      <c r="G11" s="13"/>
      <c r="H11" s="5"/>
    </row>
    <row r="12" spans="1:12" ht="27" customHeight="1" x14ac:dyDescent="0.25">
      <c r="A12" s="23" t="s">
        <v>25</v>
      </c>
      <c r="B12" s="11" t="s">
        <v>18</v>
      </c>
      <c r="C12" s="11" t="s">
        <v>12</v>
      </c>
      <c r="D12" s="12">
        <f t="shared" si="0"/>
        <v>273000</v>
      </c>
      <c r="E12" s="13">
        <v>273000</v>
      </c>
      <c r="F12" s="13"/>
      <c r="G12" s="13"/>
      <c r="H12" s="5"/>
    </row>
    <row r="13" spans="1:12" ht="94.15" customHeight="1" x14ac:dyDescent="0.25">
      <c r="A13" s="14" t="s">
        <v>31</v>
      </c>
      <c r="B13" s="15" t="s">
        <v>11</v>
      </c>
      <c r="C13" s="15" t="s">
        <v>12</v>
      </c>
      <c r="D13" s="12">
        <f t="shared" si="0"/>
        <v>299500</v>
      </c>
      <c r="E13" s="13">
        <v>299500</v>
      </c>
      <c r="F13" s="13"/>
      <c r="G13" s="13"/>
      <c r="H13" s="5"/>
    </row>
    <row r="14" spans="1:12" ht="29.45" customHeight="1" x14ac:dyDescent="0.25">
      <c r="A14" s="29" t="s">
        <v>15</v>
      </c>
      <c r="B14" s="31" t="s">
        <v>11</v>
      </c>
      <c r="C14" s="31" t="s">
        <v>12</v>
      </c>
      <c r="D14" s="12">
        <f t="shared" si="0"/>
        <v>160258647.08000001</v>
      </c>
      <c r="E14" s="13">
        <v>1602586.47</v>
      </c>
      <c r="F14" s="16">
        <f>1586560.61</f>
        <v>1586560.61</v>
      </c>
      <c r="G14" s="16">
        <v>157069500</v>
      </c>
      <c r="H14" s="6"/>
      <c r="I14" s="3"/>
      <c r="L14" s="3"/>
    </row>
    <row r="15" spans="1:12" ht="40.9" customHeight="1" x14ac:dyDescent="0.25">
      <c r="A15" s="30"/>
      <c r="B15" s="32"/>
      <c r="C15" s="32"/>
      <c r="D15" s="17">
        <f t="shared" si="0"/>
        <v>35089654.720000006</v>
      </c>
      <c r="E15" s="18">
        <f>492553.53+0.55+210524.55+28265.93-380448.03</f>
        <v>350896.53</v>
      </c>
      <c r="F15" s="19">
        <f>42082600+6680200+55.18+23640258.19-30751187-6792503.94-120664.24</f>
        <v>34738758.190000005</v>
      </c>
      <c r="G15" s="19"/>
      <c r="I15" s="3"/>
    </row>
    <row r="16" spans="1:12" ht="42.6" customHeight="1" x14ac:dyDescent="0.25">
      <c r="A16" s="20" t="s">
        <v>16</v>
      </c>
      <c r="B16" s="21" t="s">
        <v>11</v>
      </c>
      <c r="C16" s="21" t="s">
        <v>12</v>
      </c>
      <c r="D16" s="17">
        <f t="shared" si="0"/>
        <v>4948000</v>
      </c>
      <c r="E16" s="18">
        <f>2000000+190000+1225000</f>
        <v>3415000</v>
      </c>
      <c r="F16" s="19">
        <v>1533000</v>
      </c>
      <c r="G16" s="19"/>
      <c r="I16" s="3"/>
    </row>
    <row r="17" spans="1:9" ht="23.45" customHeight="1" x14ac:dyDescent="0.25">
      <c r="A17" s="9" t="s">
        <v>7</v>
      </c>
      <c r="B17" s="9"/>
      <c r="C17" s="9"/>
      <c r="D17" s="22">
        <f>SUM(D10:D16)</f>
        <v>203742034.12</v>
      </c>
      <c r="E17" s="22">
        <f>SUM(E10:E16)</f>
        <v>6089215.3200000003</v>
      </c>
      <c r="F17" s="22">
        <f t="shared" ref="F17:G17" si="1">SUM(F10:F16)</f>
        <v>40583318.800000004</v>
      </c>
      <c r="G17" s="22">
        <f t="shared" si="1"/>
        <v>157069500</v>
      </c>
      <c r="I17" s="7"/>
    </row>
    <row r="18" spans="1:9" ht="50.45" customHeight="1" x14ac:dyDescent="0.25">
      <c r="D18" s="8"/>
    </row>
  </sheetData>
  <mergeCells count="11">
    <mergeCell ref="A14:A15"/>
    <mergeCell ref="B14:B15"/>
    <mergeCell ref="C14:C15"/>
    <mergeCell ref="A7:A9"/>
    <mergeCell ref="B7:C8"/>
    <mergeCell ref="D1:G1"/>
    <mergeCell ref="D2:G2"/>
    <mergeCell ref="A3:G4"/>
    <mergeCell ref="D7:G7"/>
    <mergeCell ref="D8:D9"/>
    <mergeCell ref="E8:G8"/>
  </mergeCells>
  <pageMargins left="0.70866141732283472" right="0.31496062992125984" top="0.35433070866141736" bottom="0.35433070866141736" header="0.31496062992125984" footer="0.31496062992125984"/>
  <pageSetup paperSize="9" scale="88" orientation="landscape" r:id="rId1"/>
  <rowBreaks count="1" manualBreakCount="1">
    <brk id="1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SheetLayoutView="100" workbookViewId="0">
      <selection activeCell="H1" sqref="H1:K1"/>
    </sheetView>
  </sheetViews>
  <sheetFormatPr defaultRowHeight="50.45" customHeight="1" x14ac:dyDescent="0.25"/>
  <cols>
    <col min="1" max="1" width="32.85546875" customWidth="1"/>
    <col min="2" max="2" width="8.7109375" customWidth="1"/>
    <col min="3" max="3" width="7.7109375" customWidth="1"/>
    <col min="4" max="4" width="12.140625" customWidth="1"/>
    <col min="5" max="5" width="12.28515625" customWidth="1"/>
    <col min="6" max="6" width="10.42578125" customWidth="1"/>
    <col min="7" max="7" width="11" customWidth="1"/>
    <col min="8" max="8" width="13.28515625" customWidth="1"/>
    <col min="9" max="9" width="12.7109375" customWidth="1"/>
    <col min="10" max="10" width="12.42578125" customWidth="1"/>
    <col min="11" max="11" width="14.28515625" customWidth="1"/>
    <col min="12" max="12" width="14.28515625" bestFit="1" customWidth="1"/>
  </cols>
  <sheetData>
    <row r="1" spans="1:11" ht="68.45" customHeight="1" x14ac:dyDescent="0.25">
      <c r="D1" s="26"/>
      <c r="E1" s="26"/>
      <c r="F1" s="26"/>
      <c r="G1" s="26"/>
      <c r="H1" s="26" t="s">
        <v>32</v>
      </c>
      <c r="I1" s="26"/>
      <c r="J1" s="26"/>
      <c r="K1" s="26"/>
    </row>
    <row r="2" spans="1:11" ht="64.150000000000006" customHeight="1" x14ac:dyDescent="0.25">
      <c r="D2" s="26"/>
      <c r="E2" s="26"/>
      <c r="F2" s="26"/>
      <c r="G2" s="26"/>
      <c r="H2" s="26" t="s">
        <v>23</v>
      </c>
      <c r="I2" s="26"/>
      <c r="J2" s="26"/>
      <c r="K2" s="26"/>
    </row>
    <row r="3" spans="1:11" ht="31.9" customHeight="1" x14ac:dyDescent="0.25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4.2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8" hidden="1" customHeight="1" x14ac:dyDescent="0.25">
      <c r="A5" s="1"/>
      <c r="B5" s="1"/>
      <c r="C5" s="1"/>
    </row>
    <row r="6" spans="1:11" ht="16.899999999999999" customHeight="1" x14ac:dyDescent="0.25">
      <c r="A6" s="1"/>
      <c r="B6" s="1"/>
      <c r="C6" s="1"/>
      <c r="G6" s="2"/>
      <c r="K6" s="25" t="s">
        <v>8</v>
      </c>
    </row>
    <row r="7" spans="1:11" ht="24" customHeight="1" x14ac:dyDescent="0.25">
      <c r="A7" s="28" t="s">
        <v>0</v>
      </c>
      <c r="B7" s="28" t="s">
        <v>1</v>
      </c>
      <c r="C7" s="28"/>
      <c r="D7" s="28" t="s">
        <v>22</v>
      </c>
      <c r="E7" s="28"/>
      <c r="F7" s="28"/>
      <c r="G7" s="28"/>
      <c r="H7" s="28" t="s">
        <v>24</v>
      </c>
      <c r="I7" s="28"/>
      <c r="J7" s="28"/>
      <c r="K7" s="28"/>
    </row>
    <row r="8" spans="1:11" ht="28.9" customHeight="1" x14ac:dyDescent="0.25">
      <c r="A8" s="28"/>
      <c r="B8" s="28"/>
      <c r="C8" s="28"/>
      <c r="D8" s="28" t="s">
        <v>2</v>
      </c>
      <c r="E8" s="28" t="s">
        <v>3</v>
      </c>
      <c r="F8" s="28"/>
      <c r="G8" s="28"/>
      <c r="H8" s="28" t="s">
        <v>2</v>
      </c>
      <c r="I8" s="28" t="s">
        <v>3</v>
      </c>
      <c r="J8" s="28"/>
      <c r="K8" s="28"/>
    </row>
    <row r="9" spans="1:11" ht="70.150000000000006" customHeight="1" x14ac:dyDescent="0.25">
      <c r="A9" s="28"/>
      <c r="B9" s="9" t="s">
        <v>4</v>
      </c>
      <c r="C9" s="9" t="s">
        <v>5</v>
      </c>
      <c r="D9" s="28"/>
      <c r="E9" s="9" t="s">
        <v>6</v>
      </c>
      <c r="F9" s="9" t="s">
        <v>10</v>
      </c>
      <c r="G9" s="9" t="s">
        <v>9</v>
      </c>
      <c r="H9" s="28"/>
      <c r="I9" s="9" t="s">
        <v>6</v>
      </c>
      <c r="J9" s="9" t="s">
        <v>10</v>
      </c>
      <c r="K9" s="9" t="s">
        <v>9</v>
      </c>
    </row>
    <row r="10" spans="1:11" ht="104.45" customHeight="1" x14ac:dyDescent="0.25">
      <c r="A10" s="20" t="s">
        <v>29</v>
      </c>
      <c r="B10" s="21" t="s">
        <v>18</v>
      </c>
      <c r="C10" s="21" t="s">
        <v>12</v>
      </c>
      <c r="D10" s="17">
        <f>E10+F10+G10</f>
        <v>0</v>
      </c>
      <c r="E10" s="18"/>
      <c r="F10" s="19"/>
      <c r="G10" s="19"/>
      <c r="H10" s="17">
        <f>I10+J10+K10</f>
        <v>6045000</v>
      </c>
      <c r="I10" s="18"/>
      <c r="J10" s="19">
        <v>105000</v>
      </c>
      <c r="K10" s="19">
        <v>5940000</v>
      </c>
    </row>
    <row r="11" spans="1:11" ht="46.15" customHeight="1" x14ac:dyDescent="0.25">
      <c r="A11" s="20" t="s">
        <v>30</v>
      </c>
      <c r="B11" s="21" t="s">
        <v>11</v>
      </c>
      <c r="C11" s="21" t="s">
        <v>19</v>
      </c>
      <c r="D11" s="17">
        <f>E11+F11+G11</f>
        <v>773860</v>
      </c>
      <c r="E11" s="18">
        <v>773860</v>
      </c>
      <c r="F11" s="19"/>
      <c r="G11" s="19"/>
      <c r="H11" s="17">
        <f>I11+J11+K11</f>
        <v>341500</v>
      </c>
      <c r="I11" s="18">
        <v>341500</v>
      </c>
      <c r="J11" s="19"/>
      <c r="K11" s="19"/>
    </row>
    <row r="12" spans="1:11" ht="31.5" customHeight="1" x14ac:dyDescent="0.25">
      <c r="A12" s="9" t="s">
        <v>7</v>
      </c>
      <c r="B12" s="9"/>
      <c r="C12" s="9"/>
      <c r="D12" s="22">
        <f t="shared" ref="D12:K12" si="0">SUM(D11:D11)</f>
        <v>773860</v>
      </c>
      <c r="E12" s="22">
        <f t="shared" si="0"/>
        <v>773860</v>
      </c>
      <c r="F12" s="22">
        <f t="shared" si="0"/>
        <v>0</v>
      </c>
      <c r="G12" s="22">
        <f t="shared" si="0"/>
        <v>0</v>
      </c>
      <c r="H12" s="22">
        <f t="shared" si="0"/>
        <v>341500</v>
      </c>
      <c r="I12" s="22">
        <f t="shared" si="0"/>
        <v>341500</v>
      </c>
      <c r="J12" s="22">
        <f t="shared" si="0"/>
        <v>0</v>
      </c>
      <c r="K12" s="22">
        <f t="shared" si="0"/>
        <v>0</v>
      </c>
    </row>
  </sheetData>
  <mergeCells count="13">
    <mergeCell ref="H1:K1"/>
    <mergeCell ref="H7:K7"/>
    <mergeCell ref="H8:H9"/>
    <mergeCell ref="I8:K8"/>
    <mergeCell ref="D1:G1"/>
    <mergeCell ref="D2:G2"/>
    <mergeCell ref="H2:K2"/>
    <mergeCell ref="A3:K4"/>
    <mergeCell ref="A7:A9"/>
    <mergeCell ref="B7:C8"/>
    <mergeCell ref="D7:G7"/>
    <mergeCell ref="D8:D9"/>
    <mergeCell ref="E8:G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</vt:lpstr>
      <vt:lpstr>2021-2022</vt:lpstr>
      <vt:lpstr>Лист3</vt:lpstr>
      <vt:lpstr>'2020'!Область_печати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2020-10-20T05:54:00Z</dcterms:modified>
</cp:coreProperties>
</file>