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2020" sheetId="4" r:id="rId1"/>
    <sheet name="2021-2022" sheetId="2" r:id="rId2"/>
    <sheet name="Лист3" sheetId="3" r:id="rId3"/>
  </sheets>
  <definedNames>
    <definedName name="_xlnm.Print_Area" localSheetId="0">'2020'!$A$1:$G$14</definedName>
  </definedNames>
  <calcPr calcId="144525"/>
</workbook>
</file>

<file path=xl/calcChain.xml><?xml version="1.0" encoding="utf-8"?>
<calcChain xmlns="http://schemas.openxmlformats.org/spreadsheetml/2006/main">
  <c r="E14" i="4"/>
  <c r="F14"/>
  <c r="K11" i="2" l="1"/>
  <c r="I11"/>
  <c r="H10"/>
  <c r="G11"/>
  <c r="D10"/>
  <c r="F11"/>
  <c r="D10" i="4"/>
  <c r="F12"/>
  <c r="E13"/>
  <c r="D13" s="1"/>
  <c r="G14"/>
  <c r="E12"/>
  <c r="F11"/>
  <c r="E11" i="2" l="1"/>
  <c r="H11"/>
  <c r="J11"/>
  <c r="D11"/>
  <c r="D12" i="4"/>
  <c r="D11"/>
  <c r="D14" s="1"/>
</calcChain>
</file>

<file path=xl/sharedStrings.xml><?xml version="1.0" encoding="utf-8"?>
<sst xmlns="http://schemas.openxmlformats.org/spreadsheetml/2006/main" count="48" uniqueCount="27">
  <si>
    <t>Наименование объекта</t>
  </si>
  <si>
    <t>Код</t>
  </si>
  <si>
    <t>Объем расходов всего</t>
  </si>
  <si>
    <t>в том числе:</t>
  </si>
  <si>
    <t>раздела по ФКР</t>
  </si>
  <si>
    <t>подраздела ФКР</t>
  </si>
  <si>
    <t>за счет местного бюджета</t>
  </si>
  <si>
    <t>ИТОГО</t>
  </si>
  <si>
    <t>( рублей)</t>
  </si>
  <si>
    <t xml:space="preserve">за счет  средств  федерального бюджета </t>
  </si>
  <si>
    <t xml:space="preserve">за счет  средств  республиканского бюджета </t>
  </si>
  <si>
    <t>07</t>
  </si>
  <si>
    <t>02</t>
  </si>
  <si>
    <t xml:space="preserve"> на 2020 год </t>
  </si>
  <si>
    <t>Распределение бюджетных ассигнований бюджета муниципального образования "Усть-Коксинский  район"  на осуществление бюджетных инвестиций в объекты капитального строительства (реконструкции) объектов муниципальной собственности на 2020 год</t>
  </si>
  <si>
    <t>Создание дополнительных мест в общеобразовательных организациях (субсидии на капитальные вложения в объекты муниципальной собственности) (МБОУ "Усть-Коксинская СОШ")</t>
  </si>
  <si>
    <t>Строительство комплекса  "школа-детский сад" на 80 и 40 мест в с.Тихонькая Усть-Коксинского района (ПИР)</t>
  </si>
  <si>
    <t xml:space="preserve">                                                                                                                  Приложение 20                                               к  решению «О бюджете муниципального образования «Усть-Коксинский район"  РА  на 2020 год     и плановый период 2021 и 2022 годов»</t>
  </si>
  <si>
    <t>05</t>
  </si>
  <si>
    <t>01</t>
  </si>
  <si>
    <t>Приобретение муниципального имущества ( жилого дома с земельным участком)</t>
  </si>
  <si>
    <t>Распределение бюджетных ассигнований бюджета муниципального образования "Усть-Коксинский  район"  на осуществление бюджетных инвестиций в объекты капитального строительства (реконструкции) объектов муниципальной собственности на 2021-2022 годы</t>
  </si>
  <si>
    <t xml:space="preserve"> на 2021 год </t>
  </si>
  <si>
    <t xml:space="preserve"> Строительство ДОУ с.Талда   в рмках обеспечения комплексного развития сельских территорий</t>
  </si>
  <si>
    <t xml:space="preserve">                                                                                                                  Приложение 13                                  к  решению «О внесении изменений и дополнений  в решение  «О бюджете муниципального образования «Усть-Коксинский район»  РА  на 2020 год     и плановый период 2021 и 2022 годов»</t>
  </si>
  <si>
    <t xml:space="preserve">                                                                                                                  Приложение 20-1                                                                                           к  решению «О бюджете муниципального образования «Усть-Коксинский район"  РА  на 2020 год     и плановый период 2021 и 2022 годов»</t>
  </si>
  <si>
    <t xml:space="preserve">                                                                                                                  Приложение   14                                                                                              к  решению «О внесении изменений и дополнений в решение «О бюджете муниципального образования «Усть-Коксинский район»  РА  на 2020 год     и плановый период 2021 и 2022 годов»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</si>
</sst>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_-* #,##0.00\ _₽_-;\-* #,##0.00\ _₽_-;_-* &quot;-&quot;??\ _₽_-;_-@_-"/>
    <numFmt numFmtId="165" formatCode="0.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MS Sans Serif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>
      <alignment vertical="top"/>
    </xf>
  </cellStyleXfs>
  <cellXfs count="38">
    <xf numFmtId="0" fontId="0" fillId="0" borderId="0" xfId="0"/>
    <xf numFmtId="43" fontId="4" fillId="0" borderId="2" xfId="0" applyNumberFormat="1" applyFont="1" applyBorder="1" applyAlignment="1">
      <alignment vertical="center" wrapText="1"/>
    </xf>
    <xf numFmtId="0" fontId="4" fillId="0" borderId="0" xfId="0" applyFont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43" fontId="4" fillId="0" borderId="2" xfId="0" applyNumberFormat="1" applyFont="1" applyFill="1" applyBorder="1" applyAlignment="1">
      <alignment vertical="center" wrapText="1"/>
    </xf>
    <xf numFmtId="165" fontId="3" fillId="0" borderId="0" xfId="0" applyNumberFormat="1" applyFont="1" applyAlignment="1">
      <alignment horizontal="right" vertical="center" wrapText="1"/>
    </xf>
    <xf numFmtId="43" fontId="0" fillId="0" borderId="0" xfId="0" applyNumberFormat="1"/>
    <xf numFmtId="0" fontId="4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left" vertical="top" wrapText="1"/>
    </xf>
    <xf numFmtId="49" fontId="4" fillId="0" borderId="2" xfId="0" applyNumberFormat="1" applyFont="1" applyBorder="1" applyAlignment="1">
      <alignment horizontal="center" vertical="center" wrapText="1"/>
    </xf>
    <xf numFmtId="0" fontId="0" fillId="0" borderId="0" xfId="0" applyBorder="1"/>
    <xf numFmtId="0" fontId="4" fillId="0" borderId="0" xfId="0" applyFont="1" applyFill="1" applyBorder="1" applyAlignment="1">
      <alignment horizontal="center" vertical="top" wrapText="1"/>
    </xf>
    <xf numFmtId="43" fontId="4" fillId="2" borderId="0" xfId="0" applyNumberFormat="1" applyFont="1" applyFill="1" applyBorder="1" applyAlignment="1">
      <alignment vertical="center" wrapText="1"/>
    </xf>
    <xf numFmtId="43" fontId="4" fillId="0" borderId="3" xfId="0" applyNumberFormat="1" applyFont="1" applyFill="1" applyBorder="1" applyAlignment="1">
      <alignment vertical="center" wrapText="1"/>
    </xf>
    <xf numFmtId="43" fontId="4" fillId="0" borderId="3" xfId="0" applyNumberFormat="1" applyFont="1" applyBorder="1" applyAlignment="1">
      <alignment vertical="center" wrapText="1"/>
    </xf>
    <xf numFmtId="43" fontId="4" fillId="0" borderId="0" xfId="1" applyFont="1" applyBorder="1" applyAlignment="1">
      <alignment vertical="center" wrapText="1"/>
    </xf>
    <xf numFmtId="43" fontId="2" fillId="0" borderId="3" xfId="0" applyNumberFormat="1" applyFont="1" applyFill="1" applyBorder="1" applyAlignment="1">
      <alignment vertical="center" wrapText="1"/>
    </xf>
    <xf numFmtId="43" fontId="2" fillId="0" borderId="2" xfId="0" applyNumberFormat="1" applyFont="1" applyFill="1" applyBorder="1" applyAlignment="1">
      <alignment vertical="center" wrapText="1"/>
    </xf>
    <xf numFmtId="43" fontId="2" fillId="0" borderId="3" xfId="1" applyFont="1" applyBorder="1" applyAlignment="1">
      <alignment vertical="center" wrapText="1"/>
    </xf>
    <xf numFmtId="0" fontId="4" fillId="0" borderId="3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43" fontId="7" fillId="0" borderId="2" xfId="0" applyNumberFormat="1" applyFont="1" applyFill="1" applyBorder="1" applyAlignment="1">
      <alignment vertical="center" wrapText="1"/>
    </xf>
    <xf numFmtId="43" fontId="6" fillId="0" borderId="2" xfId="0" applyNumberFormat="1" applyFont="1" applyFill="1" applyBorder="1" applyAlignment="1">
      <alignment vertical="center" wrapText="1"/>
    </xf>
    <xf numFmtId="43" fontId="6" fillId="0" borderId="2" xfId="0" applyNumberFormat="1" applyFont="1" applyBorder="1" applyAlignment="1">
      <alignment vertical="center" wrapText="1"/>
    </xf>
    <xf numFmtId="0" fontId="6" fillId="0" borderId="2" xfId="0" applyFont="1" applyBorder="1" applyAlignment="1">
      <alignment horizontal="left" vertical="top" wrapText="1"/>
    </xf>
    <xf numFmtId="49" fontId="6" fillId="0" borderId="2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top" wrapText="1"/>
    </xf>
    <xf numFmtId="43" fontId="7" fillId="0" borderId="3" xfId="1" applyFont="1" applyBorder="1" applyAlignment="1">
      <alignment vertical="center" wrapText="1"/>
    </xf>
    <xf numFmtId="164" fontId="0" fillId="0" borderId="0" xfId="0" applyNumberFormat="1"/>
    <xf numFmtId="0" fontId="3" fillId="0" borderId="0" xfId="2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3" fillId="0" borderId="0" xfId="2" applyFont="1" applyAlignment="1">
      <alignment horizontal="right" vertical="center" wrapText="1"/>
    </xf>
  </cellXfs>
  <cellStyles count="3">
    <cellStyle name="Обычный" xfId="0" builtinId="0"/>
    <cellStyle name="Обычный 3" xfId="2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view="pageBreakPreview" topLeftCell="A2" zoomScaleSheetLayoutView="100" workbookViewId="0">
      <selection activeCell="G16" sqref="G16"/>
    </sheetView>
  </sheetViews>
  <sheetFormatPr defaultRowHeight="50.45" customHeight="1"/>
  <cols>
    <col min="1" max="1" width="37.28515625" customWidth="1"/>
    <col min="2" max="2" width="10.28515625" customWidth="1"/>
    <col min="3" max="3" width="9.42578125" customWidth="1"/>
    <col min="4" max="4" width="17.7109375" customWidth="1"/>
    <col min="5" max="5" width="16.140625" customWidth="1"/>
    <col min="6" max="6" width="16.28515625" customWidth="1"/>
    <col min="7" max="7" width="17.42578125" customWidth="1"/>
    <col min="8" max="8" width="9.85546875" customWidth="1"/>
    <col min="9" max="9" width="9.42578125" customWidth="1"/>
    <col min="12" max="12" width="14.28515625" bestFit="1" customWidth="1"/>
  </cols>
  <sheetData>
    <row r="1" spans="1:12" ht="54" customHeight="1">
      <c r="D1" s="30" t="s">
        <v>24</v>
      </c>
      <c r="E1" s="30"/>
      <c r="F1" s="30"/>
      <c r="G1" s="30"/>
    </row>
    <row r="2" spans="1:12" ht="50.45" customHeight="1">
      <c r="D2" s="30" t="s">
        <v>17</v>
      </c>
      <c r="E2" s="30"/>
      <c r="F2" s="30"/>
      <c r="G2" s="30"/>
    </row>
    <row r="3" spans="1:12" ht="50.45" customHeight="1">
      <c r="A3" s="31" t="s">
        <v>14</v>
      </c>
      <c r="B3" s="31"/>
      <c r="C3" s="31"/>
      <c r="D3" s="31"/>
      <c r="E3" s="31"/>
      <c r="F3" s="31"/>
      <c r="G3" s="31"/>
    </row>
    <row r="4" spans="1:12" ht="14.25" customHeight="1">
      <c r="A4" s="31"/>
      <c r="B4" s="31"/>
      <c r="C4" s="31"/>
      <c r="D4" s="31"/>
      <c r="E4" s="31"/>
      <c r="F4" s="31"/>
      <c r="G4" s="31"/>
    </row>
    <row r="5" spans="1:12" ht="18" hidden="1" customHeight="1">
      <c r="A5" s="2"/>
      <c r="B5" s="2"/>
      <c r="C5" s="2"/>
    </row>
    <row r="6" spans="1:12" ht="16.899999999999999" customHeight="1">
      <c r="A6" s="2"/>
      <c r="B6" s="2"/>
      <c r="C6" s="2"/>
      <c r="G6" s="5" t="s">
        <v>8</v>
      </c>
    </row>
    <row r="7" spans="1:12" ht="15" customHeight="1">
      <c r="A7" s="32" t="s">
        <v>0</v>
      </c>
      <c r="B7" s="32" t="s">
        <v>1</v>
      </c>
      <c r="C7" s="32"/>
      <c r="D7" s="32" t="s">
        <v>13</v>
      </c>
      <c r="E7" s="32"/>
      <c r="F7" s="32"/>
      <c r="G7" s="32"/>
      <c r="H7" s="10"/>
    </row>
    <row r="8" spans="1:12" ht="30" customHeight="1">
      <c r="A8" s="32"/>
      <c r="B8" s="32"/>
      <c r="C8" s="32"/>
      <c r="D8" s="32" t="s">
        <v>2</v>
      </c>
      <c r="E8" s="32" t="s">
        <v>3</v>
      </c>
      <c r="F8" s="32"/>
      <c r="G8" s="32"/>
      <c r="H8" s="10"/>
    </row>
    <row r="9" spans="1:12" ht="50.45" customHeight="1">
      <c r="A9" s="32"/>
      <c r="B9" s="3" t="s">
        <v>4</v>
      </c>
      <c r="C9" s="3" t="s">
        <v>5</v>
      </c>
      <c r="D9" s="32"/>
      <c r="E9" s="7" t="s">
        <v>6</v>
      </c>
      <c r="F9" s="7" t="s">
        <v>10</v>
      </c>
      <c r="G9" s="7" t="s">
        <v>9</v>
      </c>
      <c r="H9" s="11"/>
    </row>
    <row r="10" spans="1:12" ht="45" customHeight="1">
      <c r="A10" s="21" t="s">
        <v>20</v>
      </c>
      <c r="B10" s="20" t="s">
        <v>18</v>
      </c>
      <c r="C10" s="20" t="s">
        <v>19</v>
      </c>
      <c r="D10" s="16">
        <f>E10+F10+G10</f>
        <v>550000</v>
      </c>
      <c r="E10" s="13">
        <v>125000</v>
      </c>
      <c r="F10" s="13">
        <v>425000</v>
      </c>
      <c r="G10" s="13"/>
      <c r="H10" s="11"/>
    </row>
    <row r="11" spans="1:12" ht="50.45" customHeight="1">
      <c r="A11" s="33" t="s">
        <v>15</v>
      </c>
      <c r="B11" s="35" t="s">
        <v>11</v>
      </c>
      <c r="C11" s="35" t="s">
        <v>12</v>
      </c>
      <c r="D11" s="16">
        <f>E11+F11+G11</f>
        <v>160258647.08000001</v>
      </c>
      <c r="E11" s="13">
        <v>1602586.47</v>
      </c>
      <c r="F11" s="14">
        <f>1586560.61</f>
        <v>1586560.61</v>
      </c>
      <c r="G11" s="14">
        <v>157069500</v>
      </c>
      <c r="H11" s="12"/>
      <c r="I11" s="6"/>
      <c r="L11" s="6"/>
    </row>
    <row r="12" spans="1:12" ht="44.45" customHeight="1">
      <c r="A12" s="34"/>
      <c r="B12" s="36"/>
      <c r="C12" s="36"/>
      <c r="D12" s="17">
        <f>E12+F12+G12</f>
        <v>73134457.930000007</v>
      </c>
      <c r="E12" s="4">
        <f>492553.53+0.55+210524.55+28265.93</f>
        <v>731344.56</v>
      </c>
      <c r="F12" s="1">
        <f>42082600+6680200+55.18+23640258.19</f>
        <v>72403113.370000005</v>
      </c>
      <c r="G12" s="1"/>
      <c r="I12" s="6"/>
    </row>
    <row r="13" spans="1:12" ht="64.150000000000006" customHeight="1">
      <c r="A13" s="8" t="s">
        <v>16</v>
      </c>
      <c r="B13" s="9" t="s">
        <v>11</v>
      </c>
      <c r="C13" s="9" t="s">
        <v>12</v>
      </c>
      <c r="D13" s="17">
        <f>E13+F13+G13</f>
        <v>2190000</v>
      </c>
      <c r="E13" s="4">
        <f>2000000+190000</f>
        <v>2190000</v>
      </c>
      <c r="F13" s="1"/>
      <c r="G13" s="1"/>
      <c r="I13" s="6"/>
    </row>
    <row r="14" spans="1:12" ht="23.45" customHeight="1">
      <c r="A14" s="3" t="s">
        <v>7</v>
      </c>
      <c r="B14" s="3"/>
      <c r="C14" s="3"/>
      <c r="D14" s="18">
        <f>SUM(D10:D13)</f>
        <v>236133105.01000002</v>
      </c>
      <c r="E14" s="18">
        <f>SUM(E10:E13)</f>
        <v>4648931.03</v>
      </c>
      <c r="F14" s="18">
        <f>SUM(F10:F13)</f>
        <v>74414673.980000004</v>
      </c>
      <c r="G14" s="18">
        <f t="shared" ref="G14" si="0">SUM(G11:G13)</f>
        <v>157069500</v>
      </c>
      <c r="I14" s="15"/>
    </row>
    <row r="15" spans="1:12" ht="50.45" customHeight="1">
      <c r="D15" s="29"/>
    </row>
  </sheetData>
  <mergeCells count="11">
    <mergeCell ref="A11:A12"/>
    <mergeCell ref="B11:B12"/>
    <mergeCell ref="C11:C12"/>
    <mergeCell ref="A7:A9"/>
    <mergeCell ref="B7:C8"/>
    <mergeCell ref="D1:G1"/>
    <mergeCell ref="D2:G2"/>
    <mergeCell ref="A3:G4"/>
    <mergeCell ref="D7:G7"/>
    <mergeCell ref="D8:D9"/>
    <mergeCell ref="E8:G8"/>
  </mergeCells>
  <pageMargins left="0.70866141732283472" right="0.31496062992125984" top="0.35433070866141736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"/>
  <sheetViews>
    <sheetView view="pageBreakPreview" zoomScaleSheetLayoutView="100" workbookViewId="0">
      <selection activeCell="B1" sqref="B1"/>
    </sheetView>
  </sheetViews>
  <sheetFormatPr defaultRowHeight="50.45" customHeight="1"/>
  <cols>
    <col min="1" max="1" width="36" customWidth="1"/>
    <col min="2" max="2" width="8.7109375" customWidth="1"/>
    <col min="3" max="3" width="7.7109375" customWidth="1"/>
    <col min="4" max="4" width="15.7109375" customWidth="1"/>
    <col min="5" max="5" width="14.28515625" customWidth="1"/>
    <col min="6" max="6" width="10.42578125" customWidth="1"/>
    <col min="7" max="7" width="12.7109375" customWidth="1"/>
    <col min="8" max="8" width="15.42578125" customWidth="1"/>
    <col min="9" max="9" width="14.28515625" customWidth="1"/>
    <col min="10" max="10" width="11.5703125" customWidth="1"/>
    <col min="11" max="11" width="12.140625" customWidth="1"/>
    <col min="12" max="12" width="14.28515625" bestFit="1" customWidth="1"/>
  </cols>
  <sheetData>
    <row r="1" spans="1:11" ht="70.900000000000006" customHeight="1">
      <c r="D1" s="30"/>
      <c r="E1" s="30"/>
      <c r="F1" s="30"/>
      <c r="G1" s="30"/>
      <c r="H1" s="30" t="s">
        <v>26</v>
      </c>
      <c r="I1" s="30"/>
      <c r="J1" s="30"/>
      <c r="K1" s="30"/>
    </row>
    <row r="2" spans="1:11" ht="64.900000000000006" customHeight="1">
      <c r="D2" s="30"/>
      <c r="E2" s="30"/>
      <c r="F2" s="30"/>
      <c r="G2" s="30"/>
      <c r="H2" s="37" t="s">
        <v>25</v>
      </c>
      <c r="I2" s="37"/>
      <c r="J2" s="37"/>
      <c r="K2" s="37"/>
    </row>
    <row r="3" spans="1:11" ht="31.9" customHeight="1">
      <c r="A3" s="31" t="s">
        <v>21</v>
      </c>
      <c r="B3" s="31"/>
      <c r="C3" s="31"/>
      <c r="D3" s="31"/>
      <c r="E3" s="31"/>
      <c r="F3" s="31"/>
      <c r="G3" s="31"/>
      <c r="H3" s="31"/>
      <c r="I3" s="31"/>
      <c r="J3" s="31"/>
    </row>
    <row r="4" spans="1:11" ht="14.25" customHeight="1">
      <c r="A4" s="31"/>
      <c r="B4" s="31"/>
      <c r="C4" s="31"/>
      <c r="D4" s="31"/>
      <c r="E4" s="31"/>
      <c r="F4" s="31"/>
      <c r="G4" s="31"/>
      <c r="H4" s="31"/>
      <c r="I4" s="31"/>
      <c r="J4" s="31"/>
    </row>
    <row r="5" spans="1:11" ht="18" hidden="1" customHeight="1">
      <c r="A5" s="2"/>
      <c r="B5" s="2"/>
      <c r="C5" s="2"/>
    </row>
    <row r="6" spans="1:11" ht="16.899999999999999" customHeight="1">
      <c r="A6" s="2"/>
      <c r="B6" s="2"/>
      <c r="C6" s="2"/>
      <c r="G6" s="5"/>
      <c r="K6" t="s">
        <v>8</v>
      </c>
    </row>
    <row r="7" spans="1:11" ht="24" customHeight="1">
      <c r="A7" s="32" t="s">
        <v>0</v>
      </c>
      <c r="B7" s="32" t="s">
        <v>1</v>
      </c>
      <c r="C7" s="32"/>
      <c r="D7" s="32" t="s">
        <v>22</v>
      </c>
      <c r="E7" s="32"/>
      <c r="F7" s="32"/>
      <c r="G7" s="32"/>
      <c r="H7" s="32" t="s">
        <v>22</v>
      </c>
      <c r="I7" s="32"/>
      <c r="J7" s="32"/>
      <c r="K7" s="32"/>
    </row>
    <row r="8" spans="1:11" ht="28.9" customHeight="1">
      <c r="A8" s="32"/>
      <c r="B8" s="32"/>
      <c r="C8" s="32"/>
      <c r="D8" s="32" t="s">
        <v>2</v>
      </c>
      <c r="E8" s="32" t="s">
        <v>3</v>
      </c>
      <c r="F8" s="32"/>
      <c r="G8" s="32"/>
      <c r="H8" s="32" t="s">
        <v>2</v>
      </c>
      <c r="I8" s="32" t="s">
        <v>3</v>
      </c>
      <c r="J8" s="32"/>
      <c r="K8" s="32"/>
    </row>
    <row r="9" spans="1:11" ht="50.45" customHeight="1">
      <c r="A9" s="32"/>
      <c r="B9" s="19" t="s">
        <v>4</v>
      </c>
      <c r="C9" s="19" t="s">
        <v>5</v>
      </c>
      <c r="D9" s="32"/>
      <c r="E9" s="19" t="s">
        <v>6</v>
      </c>
      <c r="F9" s="19" t="s">
        <v>10</v>
      </c>
      <c r="G9" s="19" t="s">
        <v>9</v>
      </c>
      <c r="H9" s="32"/>
      <c r="I9" s="19" t="s">
        <v>6</v>
      </c>
      <c r="J9" s="19" t="s">
        <v>10</v>
      </c>
      <c r="K9" s="19" t="s">
        <v>9</v>
      </c>
    </row>
    <row r="10" spans="1:11" ht="64.150000000000006" customHeight="1">
      <c r="A10" s="25" t="s">
        <v>23</v>
      </c>
      <c r="B10" s="26" t="s">
        <v>11</v>
      </c>
      <c r="C10" s="26" t="s">
        <v>19</v>
      </c>
      <c r="D10" s="22">
        <f>E10+F10+G10</f>
        <v>773860</v>
      </c>
      <c r="E10" s="23">
        <v>773860</v>
      </c>
      <c r="F10" s="24"/>
      <c r="G10" s="24"/>
      <c r="H10" s="22">
        <f>I10+J10+K10</f>
        <v>341500</v>
      </c>
      <c r="I10" s="23">
        <v>341500</v>
      </c>
      <c r="J10" s="24"/>
      <c r="K10" s="24"/>
    </row>
    <row r="11" spans="1:11" ht="31.5" customHeight="1">
      <c r="A11" s="27" t="s">
        <v>7</v>
      </c>
      <c r="B11" s="27"/>
      <c r="C11" s="27"/>
      <c r="D11" s="28">
        <f t="shared" ref="D11:K11" si="0">SUM(D10:D10)</f>
        <v>773860</v>
      </c>
      <c r="E11" s="28">
        <f t="shared" si="0"/>
        <v>773860</v>
      </c>
      <c r="F11" s="28">
        <f t="shared" si="0"/>
        <v>0</v>
      </c>
      <c r="G11" s="28">
        <f t="shared" si="0"/>
        <v>0</v>
      </c>
      <c r="H11" s="28">
        <f t="shared" si="0"/>
        <v>341500</v>
      </c>
      <c r="I11" s="28">
        <f t="shared" si="0"/>
        <v>341500</v>
      </c>
      <c r="J11" s="28">
        <f t="shared" si="0"/>
        <v>0</v>
      </c>
      <c r="K11" s="28">
        <f t="shared" si="0"/>
        <v>0</v>
      </c>
    </row>
  </sheetData>
  <mergeCells count="13">
    <mergeCell ref="H1:K1"/>
    <mergeCell ref="A3:J4"/>
    <mergeCell ref="H7:K7"/>
    <mergeCell ref="H8:H9"/>
    <mergeCell ref="I8:K8"/>
    <mergeCell ref="D1:G1"/>
    <mergeCell ref="D2:G2"/>
    <mergeCell ref="A7:A9"/>
    <mergeCell ref="B7:C8"/>
    <mergeCell ref="D7:G7"/>
    <mergeCell ref="D8:D9"/>
    <mergeCell ref="E8:G8"/>
    <mergeCell ref="H2:K2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2020</vt:lpstr>
      <vt:lpstr>2021-2022</vt:lpstr>
      <vt:lpstr>Лист3</vt:lpstr>
      <vt:lpstr>'2020'!Область_печати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2020-05-18T04:40:29Z</dcterms:modified>
</cp:coreProperties>
</file>