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850" activeTab="0"/>
  </bookViews>
  <sheets>
    <sheet name="2021" sheetId="1" r:id="rId1"/>
  </sheets>
  <definedNames>
    <definedName name="_xlnm.Print_Area" localSheetId="0">'2021'!$A$1:$F$32</definedName>
  </definedNames>
  <calcPr fullCalcOnLoad="1"/>
</workbook>
</file>

<file path=xl/sharedStrings.xml><?xml version="1.0" encoding="utf-8"?>
<sst xmlns="http://schemas.openxmlformats.org/spreadsheetml/2006/main" count="54" uniqueCount="54">
  <si>
    <t>Код бюджетной классификации</t>
  </si>
  <si>
    <t>000 01 00 00 00 00 0000 000</t>
  </si>
  <si>
    <t>Источники внутреннего финансирования дефицитов бюджетов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</si>
  <si>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 </t>
  </si>
  <si>
    <t>092 01 06 00 00 00 0000 000</t>
  </si>
  <si>
    <t>092 01 03  00 00 00 0000 000</t>
  </si>
  <si>
    <t xml:space="preserve"> Бюджетные кредиты от других бюджетов бюджетной системы Российской Федерации</t>
  </si>
  <si>
    <t>092 01 05 00 00 00 0000 000</t>
  </si>
  <si>
    <t>Изменение остатков средств на счетах по учету средств бюджета</t>
  </si>
  <si>
    <t>092 01 02  00 00 00 0000 000</t>
  </si>
  <si>
    <t xml:space="preserve"> Кредиты кредитных организаций в валюте Российской Федерации</t>
  </si>
  <si>
    <t>092 01 02  00 00 00 0000 700</t>
  </si>
  <si>
    <t>092 01 02  00 00 05 0000 710</t>
  </si>
  <si>
    <t>Источники финансирования дефицита</t>
  </si>
  <si>
    <t>092 01 02  00 00 00 0000 800</t>
  </si>
  <si>
    <t>092 01 02  00 00 05 0000 810</t>
  </si>
  <si>
    <t>Погашение кредитов, предоставленных кредитными организациями в валюте Российской Федерации</t>
  </si>
  <si>
    <t>092 01 03  01 00 00 0000 700</t>
  </si>
  <si>
    <t>092 01 03  01 00 00 0000 000</t>
  </si>
  <si>
    <t>092 01 03  01 00 05 0000 710</t>
  </si>
  <si>
    <t>092 01 03  01 00 00 0000 800</t>
  </si>
  <si>
    <t xml:space="preserve">Погашение бюджетных  кредитов,полученных от других бюджетов бюджетной системы Российской Федерации в валюте Российской Федерации </t>
  </si>
  <si>
    <t>092 01 03  01 00 05 0000 810</t>
  </si>
  <si>
    <t>Иные источники внутреннего финансирования дефицитов бюджетов</t>
  </si>
  <si>
    <t>Погашение бюджетами муниципальных районов кредитов от кредитных организаций в валюте Российской Федерации</t>
  </si>
  <si>
    <t>Профицит(+) (дефицит(-)бюджета</t>
  </si>
  <si>
    <t>Сумма  на 2021 год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</si>
  <si>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</si>
  <si>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</si>
  <si>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</si>
  <si>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</si>
  <si>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092 01 05 00 00 00 0000 500</t>
  </si>
  <si>
    <t>092 01 05 00 00 00 0000 600</t>
  </si>
  <si>
    <t>092 01 05 02 01 05 0000 610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</si>
  <si>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</si>
  <si>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</si>
  <si>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</si>
  <si>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</si>
  <si>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092 01 05 02 00 00 0000 500</t>
  </si>
  <si>
    <t>092 01 05 02 01 00 0000 510</t>
  </si>
  <si>
    <t>09201 05 02 00 00 0000 600</t>
  </si>
  <si>
    <t>092 01 05 02 01 00 0000 610</t>
  </si>
  <si>
    <t>09201 05 02 01 05 0000 510</t>
  </si>
  <si>
    <t xml:space="preserve"> в том числе:</t>
  </si>
  <si>
    <t>местного бюджета на 2021 год</t>
  </si>
  <si>
    <t xml:space="preserve">Сумма 2021 год </t>
  </si>
  <si>
    <t xml:space="preserve"> Изменения на 2021 год (+; -)</t>
  </si>
  <si>
    <t xml:space="preserve">Привлечение  кредитов от кредитных организаций  в валюте Российской Федерации </t>
  </si>
  <si>
    <t xml:space="preserve">Привлечение   кредитов от кредитных организаций  бюджетами  муниципальных районов в валюте Российской Федерации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</si>
  <si>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</si>
  <si>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Привлечение  бюджетных кредитов от других бюджетов бюджетной системы Российской Федерации в валюте Российской Федерации </t>
  </si>
  <si>
    <t xml:space="preserve">Привлечение кредитов от других бюджетов бюджетной системы Российской Федерации бюджетами  муниципальных районов в валюте Российской Федерации </t>
  </si>
  <si>
    <t xml:space="preserve"> рублей</t>
  </si>
  <si>
    <t xml:space="preserve">                                                        Приложение  1                                                                                                                                                                                                                                 к решению  "О бюджете  муниципального образования                                                                                                                                                                                                    "Усть-Коксинский район" РА   на 2021 год                                                                                                                                                                                       и плановый период 2022 и 2023 годов" ( в редакции Решения Совета депутатов № 35-2 от 14.07.2021)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</si>
</sst>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%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.0_р_._-;\-* #,##0.0_р_._-;_-* &quot;-&quot;?_р_._-;_-@_-"/>
    <numFmt numFmtId="183" formatCode="#,##0.00_ ;\-#,##0.00\ "/>
    <numFmt numFmtId="184" formatCode="#,##0.00_р_.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i/>
      <sz val="12"/>
      <name val="Arial Cyr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8"/>
      <color indexed="8"/>
      <name val="Arial Cyr"/>
      <family val="2"/>
    </font>
    <font>
      <sz val="18"/>
      <color indexed="9"/>
      <name val="Arial Cyr"/>
      <family val="2"/>
    </font>
    <font>
      <sz val="18"/>
      <color indexed="62"/>
      <name val="Arial Cyr"/>
      <family val="2"/>
    </font>
    <font>
      <b/>
      <sz val="18"/>
      <color indexed="63"/>
      <name val="Arial Cyr"/>
      <family val="2"/>
    </font>
    <font>
      <b/>
      <sz val="1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8"/>
      <name val="Arial Cyr"/>
      <family val="2"/>
    </font>
    <font>
      <b/>
      <sz val="18"/>
      <color indexed="9"/>
      <name val="Arial Cyr"/>
      <family val="2"/>
    </font>
    <font>
      <b/>
      <sz val="18"/>
      <color indexed="56"/>
      <name val="Cambria"/>
      <family val="2"/>
    </font>
    <font>
      <sz val="18"/>
      <color indexed="60"/>
      <name val="Arial Cyr"/>
      <family val="2"/>
    </font>
    <font>
      <sz val="18"/>
      <color indexed="20"/>
      <name val="Arial Cyr"/>
      <family val="2"/>
    </font>
    <font>
      <i/>
      <sz val="18"/>
      <color indexed="23"/>
      <name val="Arial Cyr"/>
      <family val="2"/>
    </font>
    <font>
      <sz val="18"/>
      <color indexed="52"/>
      <name val="Arial Cyr"/>
      <family val="2"/>
    </font>
    <font>
      <sz val="18"/>
      <color indexed="10"/>
      <name val="Arial Cyr"/>
      <family val="2"/>
    </font>
    <font>
      <sz val="18"/>
      <color indexed="17"/>
      <name val="Arial Cyr"/>
      <family val="2"/>
    </font>
    <font>
      <sz val="18"/>
      <color theme="1"/>
      <name val="Arial Cyr"/>
      <family val="2"/>
    </font>
    <font>
      <sz val="18"/>
      <color theme="0"/>
      <name val="Arial Cyr"/>
      <family val="2"/>
    </font>
    <font>
      <sz val="18"/>
      <color rgb="FF3F3F76"/>
      <name val="Arial Cyr"/>
      <family val="2"/>
    </font>
    <font>
      <b/>
      <sz val="18"/>
      <color rgb="FF3F3F3F"/>
      <name val="Arial Cyr"/>
      <family val="2"/>
    </font>
    <font>
      <b/>
      <sz val="1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8"/>
      <color theme="1"/>
      <name val="Arial Cyr"/>
      <family val="2"/>
    </font>
    <font>
      <b/>
      <sz val="18"/>
      <color theme="0"/>
      <name val="Arial Cyr"/>
      <family val="2"/>
    </font>
    <font>
      <b/>
      <sz val="18"/>
      <color theme="3"/>
      <name val="Cambria"/>
      <family val="2"/>
    </font>
    <font>
      <sz val="18"/>
      <color rgb="FF9C6500"/>
      <name val="Arial Cyr"/>
      <family val="2"/>
    </font>
    <font>
      <sz val="18"/>
      <color rgb="FF9C0006"/>
      <name val="Arial Cyr"/>
      <family val="2"/>
    </font>
    <font>
      <i/>
      <sz val="18"/>
      <color rgb="FF7F7F7F"/>
      <name val="Arial Cyr"/>
      <family val="2"/>
    </font>
    <font>
      <sz val="18"/>
      <color rgb="FFFA7D00"/>
      <name val="Arial Cyr"/>
      <family val="2"/>
    </font>
    <font>
      <sz val="18"/>
      <color rgb="FFFF0000"/>
      <name val="Arial Cyr"/>
      <family val="2"/>
    </font>
    <font>
      <sz val="18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/>
    </xf>
    <xf numFmtId="171" fontId="6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171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184" fontId="11" fillId="0" borderId="10" xfId="0" applyNumberFormat="1" applyFont="1" applyBorder="1" applyAlignment="1">
      <alignment horizontal="center" vertical="center"/>
    </xf>
    <xf numFmtId="184" fontId="11" fillId="0" borderId="10" xfId="0" applyNumberFormat="1" applyFont="1" applyFill="1" applyBorder="1" applyAlignment="1">
      <alignment horizontal="center" vertical="center"/>
    </xf>
    <xf numFmtId="171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184" fontId="12" fillId="0" borderId="10" xfId="0" applyNumberFormat="1" applyFont="1" applyFill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171" fontId="6" fillId="0" borderId="1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wrapText="1"/>
    </xf>
    <xf numFmtId="171" fontId="14" fillId="0" borderId="10" xfId="0" applyNumberFormat="1" applyFont="1" applyBorder="1" applyAlignment="1">
      <alignment horizontal="center" vertical="center"/>
    </xf>
    <xf numFmtId="171" fontId="3" fillId="33" borderId="10" xfId="0" applyNumberFormat="1" applyFont="1" applyFill="1" applyBorder="1" applyAlignment="1">
      <alignment horizontal="center" vertical="center"/>
    </xf>
    <xf numFmtId="171" fontId="3" fillId="0" borderId="10" xfId="0" applyNumberFormat="1" applyFont="1" applyFill="1" applyBorder="1" applyAlignment="1">
      <alignment horizontal="center" vertical="center"/>
    </xf>
    <xf numFmtId="171" fontId="5" fillId="33" borderId="10" xfId="0" applyNumberFormat="1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center" vertical="center"/>
    </xf>
    <xf numFmtId="184" fontId="11" fillId="0" borderId="10" xfId="0" applyNumberFormat="1" applyFont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/>
    </xf>
    <xf numFmtId="184" fontId="4" fillId="0" borderId="10" xfId="0" applyNumberFormat="1" applyFont="1" applyBorder="1" applyAlignment="1">
      <alignment horizontal="center"/>
    </xf>
    <xf numFmtId="184" fontId="11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wrapText="1"/>
    </xf>
    <xf numFmtId="171" fontId="5" fillId="0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71" fontId="14" fillId="0" borderId="10" xfId="0" applyNumberFormat="1" applyFont="1" applyFill="1" applyBorder="1" applyAlignment="1">
      <alignment vertical="center"/>
    </xf>
    <xf numFmtId="171" fontId="5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9"/>
  <sheetViews>
    <sheetView tabSelected="1" view="pageBreakPreview" zoomScale="107" zoomScaleSheetLayoutView="107" zoomScalePageLayoutView="0" workbookViewId="0" topLeftCell="A1">
      <selection activeCell="B2" sqref="B2:F2"/>
    </sheetView>
  </sheetViews>
  <sheetFormatPr defaultColWidth="9.00390625" defaultRowHeight="12.75"/>
  <cols>
    <col min="1" max="1" width="2.00390625" style="0" customWidth="1"/>
    <col min="2" max="2" width="58.125" style="0" customWidth="1"/>
    <col min="3" max="3" width="33.00390625" style="0" customWidth="1"/>
    <col min="4" max="4" width="17.25390625" style="0" hidden="1" customWidth="1"/>
    <col min="5" max="5" width="16.25390625" style="0" hidden="1" customWidth="1"/>
    <col min="6" max="6" width="19.25390625" style="0" customWidth="1"/>
    <col min="8" max="8" width="9.875" style="0" customWidth="1"/>
  </cols>
  <sheetData>
    <row r="1" spans="3:6" ht="54" customHeight="1">
      <c r="C1" s="52"/>
      <c r="D1" s="52"/>
      <c r="E1" s="52"/>
      <c r="F1" s="52"/>
    </row>
    <row r="2" spans="2:11" ht="52.5" customHeight="1">
      <c r="B2" s="52" t="s">
        <v>53</v>
      </c>
      <c r="C2" s="52"/>
      <c r="D2" s="52"/>
      <c r="E2" s="52"/>
      <c r="F2" s="52"/>
      <c r="H2" s="48"/>
      <c r="I2" s="48"/>
      <c r="J2" s="48"/>
      <c r="K2" s="48"/>
    </row>
    <row r="3" spans="2:6" s="4" customFormat="1" ht="15.75" customHeight="1">
      <c r="B3" s="50" t="s">
        <v>13</v>
      </c>
      <c r="C3" s="50"/>
      <c r="D3" s="50"/>
      <c r="E3" s="50"/>
      <c r="F3" s="50"/>
    </row>
    <row r="4" spans="2:16" s="4" customFormat="1" ht="15.75" customHeight="1">
      <c r="B4" s="50" t="s">
        <v>44</v>
      </c>
      <c r="C4" s="50"/>
      <c r="D4" s="50"/>
      <c r="E4" s="50"/>
      <c r="F4" s="50"/>
      <c r="J4"/>
      <c r="K4" s="55"/>
      <c r="L4" s="55"/>
      <c r="M4" s="55"/>
      <c r="N4" s="55"/>
      <c r="O4" s="55"/>
      <c r="P4" s="55"/>
    </row>
    <row r="5" spans="2:16" s="4" customFormat="1" ht="13.5" customHeight="1">
      <c r="B5" s="5"/>
      <c r="C5" s="5"/>
      <c r="D5" s="5"/>
      <c r="E5" s="5"/>
      <c r="F5" s="44" t="s">
        <v>52</v>
      </c>
      <c r="J5" s="55"/>
      <c r="K5" s="55"/>
      <c r="L5" s="55"/>
      <c r="M5" s="55"/>
      <c r="N5" s="55"/>
      <c r="O5" s="55"/>
      <c r="P5" s="55"/>
    </row>
    <row r="6" spans="2:16" s="4" customFormat="1" ht="12.75" customHeight="1">
      <c r="B6" s="51"/>
      <c r="C6" s="53" t="s">
        <v>0</v>
      </c>
      <c r="D6" s="54" t="s">
        <v>45</v>
      </c>
      <c r="E6" s="56" t="s">
        <v>46</v>
      </c>
      <c r="F6" s="49" t="s">
        <v>26</v>
      </c>
      <c r="J6" s="55"/>
      <c r="K6" s="55"/>
      <c r="L6" s="55"/>
      <c r="M6" s="55"/>
      <c r="N6" s="55"/>
      <c r="O6" s="55"/>
      <c r="P6" s="55"/>
    </row>
    <row r="7" spans="2:16" s="4" customFormat="1" ht="27" customHeight="1">
      <c r="B7" s="51"/>
      <c r="C7" s="53"/>
      <c r="D7" s="54"/>
      <c r="E7" s="57"/>
      <c r="F7" s="49"/>
      <c r="J7" s="47"/>
      <c r="K7" s="47"/>
      <c r="L7" s="47"/>
      <c r="M7" s="47"/>
      <c r="N7" s="47"/>
      <c r="O7" s="47"/>
      <c r="P7" s="47"/>
    </row>
    <row r="8" spans="2:16" s="4" customFormat="1" ht="13.5" customHeight="1">
      <c r="B8" s="3">
        <v>1</v>
      </c>
      <c r="C8" s="3">
        <v>2</v>
      </c>
      <c r="D8" s="3"/>
      <c r="E8" s="3">
        <v>3</v>
      </c>
      <c r="F8" s="3">
        <v>4</v>
      </c>
      <c r="J8" s="47"/>
      <c r="K8" s="47"/>
      <c r="L8" s="47"/>
      <c r="M8" s="47"/>
      <c r="N8" s="47"/>
      <c r="O8" s="47"/>
      <c r="P8" s="47"/>
    </row>
    <row r="9" spans="2:6" s="4" customFormat="1" ht="15.75">
      <c r="B9" s="1" t="s">
        <v>25</v>
      </c>
      <c r="C9" s="3"/>
      <c r="D9" s="16">
        <f>-D10</f>
        <v>500000</v>
      </c>
      <c r="E9" s="16">
        <f>-E10</f>
        <v>0</v>
      </c>
      <c r="F9" s="37">
        <f>-F10</f>
        <v>-69507344.5</v>
      </c>
    </row>
    <row r="10" spans="2:6" s="4" customFormat="1" ht="30" customHeight="1">
      <c r="B10" s="6" t="s">
        <v>2</v>
      </c>
      <c r="C10" s="15" t="s">
        <v>1</v>
      </c>
      <c r="D10" s="8">
        <f>D12+D21+D26+D32</f>
        <v>-500000</v>
      </c>
      <c r="E10" s="22">
        <f>E12+E21+E26+E32</f>
        <v>0</v>
      </c>
      <c r="F10" s="37">
        <f>F12+F21+F26</f>
        <v>69507344.5</v>
      </c>
    </row>
    <row r="11" spans="2:6" s="4" customFormat="1" ht="12" customHeight="1">
      <c r="B11" s="31" t="s">
        <v>43</v>
      </c>
      <c r="C11" s="15"/>
      <c r="D11" s="30"/>
      <c r="E11" s="22"/>
      <c r="F11" s="37"/>
    </row>
    <row r="12" spans="2:6" s="4" customFormat="1" ht="30">
      <c r="B12" s="28" t="s">
        <v>8</v>
      </c>
      <c r="C12" s="41" t="s">
        <v>7</v>
      </c>
      <c r="D12" s="32">
        <f>D13+D17</f>
        <v>0</v>
      </c>
      <c r="E12" s="32">
        <f>E13+E17</f>
        <v>0</v>
      </c>
      <c r="F12" s="45">
        <f>F13+F17</f>
        <v>70007344.5</v>
      </c>
    </row>
    <row r="13" spans="2:6" s="4" customFormat="1" ht="19.5" customHeight="1">
      <c r="B13" s="28" t="s">
        <v>27</v>
      </c>
      <c r="C13" s="42" t="s">
        <v>31</v>
      </c>
      <c r="D13" s="26">
        <f>D14</f>
        <v>0</v>
      </c>
      <c r="E13" s="34"/>
      <c r="F13" s="46">
        <f>F14</f>
        <v>-1042636084.5</v>
      </c>
    </row>
    <row r="14" spans="2:6" s="4" customFormat="1" ht="20.25" customHeight="1">
      <c r="B14" s="28" t="s">
        <v>34</v>
      </c>
      <c r="C14" s="42" t="s">
        <v>38</v>
      </c>
      <c r="D14" s="26">
        <f>D15</f>
        <v>0</v>
      </c>
      <c r="E14" s="34"/>
      <c r="F14" s="46">
        <f>F15</f>
        <v>-1042636084.5</v>
      </c>
    </row>
    <row r="15" spans="2:6" s="4" customFormat="1" ht="15">
      <c r="B15" s="28" t="s">
        <v>35</v>
      </c>
      <c r="C15" s="42" t="s">
        <v>39</v>
      </c>
      <c r="D15" s="26">
        <f>D16</f>
        <v>0</v>
      </c>
      <c r="E15" s="34"/>
      <c r="F15" s="46">
        <f>F16</f>
        <v>-1042636084.5</v>
      </c>
    </row>
    <row r="16" spans="2:6" s="4" customFormat="1" ht="31.5" customHeight="1">
      <c r="B16" s="28" t="s">
        <v>29</v>
      </c>
      <c r="C16" s="42" t="s">
        <v>42</v>
      </c>
      <c r="D16" s="33"/>
      <c r="E16" s="34"/>
      <c r="F16" s="46">
        <f>-1040436084.5-2200000</f>
        <v>-1042636084.5</v>
      </c>
    </row>
    <row r="17" spans="2:6" s="4" customFormat="1" ht="20.25" customHeight="1">
      <c r="B17" s="28" t="s">
        <v>28</v>
      </c>
      <c r="C17" s="42" t="s">
        <v>32</v>
      </c>
      <c r="D17" s="26">
        <f>D18</f>
        <v>0</v>
      </c>
      <c r="E17" s="34"/>
      <c r="F17" s="46">
        <f>F18</f>
        <v>1112643429</v>
      </c>
    </row>
    <row r="18" spans="2:6" s="4" customFormat="1" ht="15">
      <c r="B18" s="28" t="s">
        <v>36</v>
      </c>
      <c r="C18" s="42" t="s">
        <v>40</v>
      </c>
      <c r="D18" s="26">
        <f>D19</f>
        <v>0</v>
      </c>
      <c r="E18" s="34"/>
      <c r="F18" s="46">
        <f>F19</f>
        <v>1112643429</v>
      </c>
    </row>
    <row r="19" spans="2:6" s="4" customFormat="1" ht="15">
      <c r="B19" s="28" t="s">
        <v>37</v>
      </c>
      <c r="C19" s="42" t="s">
        <v>41</v>
      </c>
      <c r="D19" s="26">
        <f>D20</f>
        <v>0</v>
      </c>
      <c r="E19" s="34"/>
      <c r="F19" s="46">
        <f>F20</f>
        <v>1112643429</v>
      </c>
    </row>
    <row r="20" spans="2:6" s="4" customFormat="1" ht="30.75" customHeight="1">
      <c r="B20" s="28" t="s">
        <v>30</v>
      </c>
      <c r="C20" s="42" t="s">
        <v>33</v>
      </c>
      <c r="D20" s="33"/>
      <c r="E20" s="34"/>
      <c r="F20" s="46">
        <f>1109943429+2700000</f>
        <v>1112643429</v>
      </c>
    </row>
    <row r="21" spans="2:6" s="4" customFormat="1" ht="28.5">
      <c r="B21" s="27" t="s">
        <v>10</v>
      </c>
      <c r="C21" s="29" t="s">
        <v>9</v>
      </c>
      <c r="D21" s="8">
        <f>D22+D24</f>
        <v>2200000</v>
      </c>
      <c r="E21" s="20">
        <f>E22+E24</f>
        <v>-2200000</v>
      </c>
      <c r="F21" s="20">
        <f>F22+F24</f>
        <v>0</v>
      </c>
    </row>
    <row r="22" spans="2:6" s="4" customFormat="1" ht="27.75" customHeight="1">
      <c r="B22" s="10" t="s">
        <v>47</v>
      </c>
      <c r="C22" s="9" t="s">
        <v>11</v>
      </c>
      <c r="D22" s="43">
        <f>D23</f>
        <v>2200000</v>
      </c>
      <c r="E22" s="24">
        <f>E23</f>
        <v>-2200000</v>
      </c>
      <c r="F22" s="38">
        <f>F23</f>
        <v>0</v>
      </c>
    </row>
    <row r="23" spans="2:6" s="4" customFormat="1" ht="30.75" customHeight="1">
      <c r="B23" s="10" t="s">
        <v>48</v>
      </c>
      <c r="C23" s="9" t="s">
        <v>12</v>
      </c>
      <c r="D23" s="43">
        <v>2200000</v>
      </c>
      <c r="E23" s="24">
        <v>-2200000</v>
      </c>
      <c r="F23" s="39">
        <f>D23+E23</f>
        <v>0</v>
      </c>
    </row>
    <row r="24" spans="2:6" s="4" customFormat="1" ht="30">
      <c r="B24" s="10" t="s">
        <v>16</v>
      </c>
      <c r="C24" s="9" t="s">
        <v>14</v>
      </c>
      <c r="D24" s="35">
        <f>D25</f>
        <v>0</v>
      </c>
      <c r="E24" s="23">
        <f>E25</f>
        <v>0</v>
      </c>
      <c r="F24" s="39">
        <f>F25</f>
        <v>0</v>
      </c>
    </row>
    <row r="25" spans="2:6" s="4" customFormat="1" ht="28.5" customHeight="1">
      <c r="B25" s="10" t="s">
        <v>24</v>
      </c>
      <c r="C25" s="9" t="s">
        <v>15</v>
      </c>
      <c r="D25" s="35"/>
      <c r="E25" s="23"/>
      <c r="F25" s="39">
        <f>D25+E25</f>
        <v>0</v>
      </c>
    </row>
    <row r="26" spans="2:6" s="4" customFormat="1" ht="30" customHeight="1">
      <c r="B26" s="11" t="s">
        <v>6</v>
      </c>
      <c r="C26" s="7" t="s">
        <v>5</v>
      </c>
      <c r="D26" s="18">
        <f>D27</f>
        <v>-2700000</v>
      </c>
      <c r="E26" s="21">
        <f>E27+E30</f>
        <v>2200000</v>
      </c>
      <c r="F26" s="40">
        <f>F27</f>
        <v>-500000</v>
      </c>
    </row>
    <row r="27" spans="2:6" s="4" customFormat="1" ht="30" customHeight="1">
      <c r="B27" s="10" t="s">
        <v>49</v>
      </c>
      <c r="C27" s="9" t="s">
        <v>18</v>
      </c>
      <c r="D27" s="23">
        <f>D28+D30</f>
        <v>-2700000</v>
      </c>
      <c r="E27" s="23">
        <f>E28+E30</f>
        <v>2200000</v>
      </c>
      <c r="F27" s="39">
        <f>F28+F30</f>
        <v>-500000</v>
      </c>
    </row>
    <row r="28" spans="2:6" s="4" customFormat="1" ht="42.75" customHeight="1">
      <c r="B28" s="10" t="s">
        <v>50</v>
      </c>
      <c r="C28" s="9" t="s">
        <v>17</v>
      </c>
      <c r="D28" s="17">
        <f>D29</f>
        <v>0</v>
      </c>
      <c r="E28" s="23">
        <f>E29</f>
        <v>2200000</v>
      </c>
      <c r="F28" s="39">
        <f>F29</f>
        <v>2200000</v>
      </c>
    </row>
    <row r="29" spans="2:6" s="4" customFormat="1" ht="41.25" customHeight="1">
      <c r="B29" s="10" t="s">
        <v>51</v>
      </c>
      <c r="C29" s="9" t="s">
        <v>19</v>
      </c>
      <c r="D29" s="17"/>
      <c r="E29" s="23">
        <v>2200000</v>
      </c>
      <c r="F29" s="39">
        <f>D29+E29</f>
        <v>2200000</v>
      </c>
    </row>
    <row r="30" spans="2:6" s="4" customFormat="1" ht="39.75" customHeight="1">
      <c r="B30" s="12" t="s">
        <v>21</v>
      </c>
      <c r="C30" s="9" t="s">
        <v>20</v>
      </c>
      <c r="D30" s="36">
        <f>D31</f>
        <v>-2700000</v>
      </c>
      <c r="E30" s="19">
        <f>E31</f>
        <v>0</v>
      </c>
      <c r="F30" s="38">
        <f>D30+E30</f>
        <v>-2700000</v>
      </c>
    </row>
    <row r="31" spans="2:6" s="4" customFormat="1" ht="43.5" customHeight="1">
      <c r="B31" s="12" t="s">
        <v>3</v>
      </c>
      <c r="C31" s="9" t="s">
        <v>22</v>
      </c>
      <c r="D31" s="36">
        <v>-2700000</v>
      </c>
      <c r="E31" s="23"/>
      <c r="F31" s="38">
        <f>D31+E31</f>
        <v>-2700000</v>
      </c>
    </row>
    <row r="32" spans="2:6" s="4" customFormat="1" ht="27.75" customHeight="1">
      <c r="B32" s="13" t="s">
        <v>23</v>
      </c>
      <c r="C32" s="7" t="s">
        <v>4</v>
      </c>
      <c r="D32" s="14"/>
      <c r="E32" s="25"/>
      <c r="F32" s="39">
        <f>D32+E32</f>
        <v>0</v>
      </c>
    </row>
    <row r="33" spans="2:6" ht="14.25">
      <c r="B33" s="2"/>
      <c r="C33" s="2"/>
      <c r="D33" s="2"/>
      <c r="E33" s="2"/>
      <c r="F33" s="2"/>
    </row>
    <row r="34" spans="2:6" ht="14.25">
      <c r="B34" s="2"/>
      <c r="C34" s="2"/>
      <c r="D34" s="2"/>
      <c r="E34" s="2"/>
      <c r="F34" s="2"/>
    </row>
    <row r="35" spans="2:6" ht="14.25">
      <c r="B35" s="2"/>
      <c r="C35" s="2"/>
      <c r="D35" s="2"/>
      <c r="E35" s="2"/>
      <c r="F35" s="2"/>
    </row>
    <row r="36" spans="2:6" ht="14.25">
      <c r="B36" s="2"/>
      <c r="C36" s="2"/>
      <c r="D36" s="2"/>
      <c r="E36" s="2"/>
      <c r="F36" s="2"/>
    </row>
    <row r="37" spans="2:6" ht="14.25">
      <c r="B37" s="2"/>
      <c r="C37" s="2"/>
      <c r="D37" s="2"/>
      <c r="E37" s="2"/>
      <c r="F37" s="2"/>
    </row>
    <row r="38" spans="2:6" ht="14.25">
      <c r="B38" s="2"/>
      <c r="C38" s="2"/>
      <c r="D38" s="2"/>
      <c r="E38" s="2"/>
      <c r="F38" s="2"/>
    </row>
    <row r="39" spans="2:6" ht="14.25">
      <c r="B39" s="2"/>
      <c r="C39" s="2"/>
      <c r="D39" s="2"/>
      <c r="E39" s="2"/>
      <c r="F39" s="2"/>
    </row>
  </sheetData>
  <sheetProtection/>
  <mergeCells count="15">
    <mergeCell ref="C1:F1"/>
    <mergeCell ref="C6:C7"/>
    <mergeCell ref="D6:D7"/>
    <mergeCell ref="B2:F2"/>
    <mergeCell ref="K4:P4"/>
    <mergeCell ref="J5:P5"/>
    <mergeCell ref="J6:P6"/>
    <mergeCell ref="E6:E7"/>
    <mergeCell ref="J7:P7"/>
    <mergeCell ref="J8:P8"/>
    <mergeCell ref="H2:K2"/>
    <mergeCell ref="F6:F7"/>
    <mergeCell ref="B3:F3"/>
    <mergeCell ref="B4:F4"/>
    <mergeCell ref="B6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Палыч</dc:creator>
  <cp:keywords/>
  <dc:description/>
  <cp:lastModifiedBy>User</cp:lastModifiedBy>
  <cp:lastPrinted>2021-05-18T03:24:29Z</cp:lastPrinted>
  <dcterms:created xsi:type="dcterms:W3CDTF">2005-10-14T07:43:07Z</dcterms:created>
  <dcterms:modified xsi:type="dcterms:W3CDTF">2021-09-17T02:50:25Z</dcterms:modified>
  <cp:category/>
  <cp:version/>
  <cp:contentType/>
  <cp:contentStatus/>
</cp:coreProperties>
</file>