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рилож 5" sheetId="4" r:id="rId1"/>
  </sheets>
  <calcPr calcId="144525"/>
</workbook>
</file>

<file path=xl/calcChain.xml><?xml version="1.0" encoding="utf-8"?>
<calcChain xmlns="http://schemas.openxmlformats.org/spreadsheetml/2006/main">
  <c r="H41" i="4" l="1"/>
  <c r="H40" i="4"/>
  <c r="E80" i="4"/>
  <c r="E79" i="4"/>
  <c r="E78" i="4"/>
  <c r="E77" i="4"/>
  <c r="E76" i="4"/>
  <c r="J75" i="4"/>
  <c r="I75" i="4"/>
  <c r="H75" i="4"/>
  <c r="G75" i="4"/>
  <c r="F75" i="4"/>
  <c r="E75" i="4"/>
  <c r="G40" i="4" l="1"/>
  <c r="E74" i="4"/>
  <c r="E73" i="4"/>
  <c r="E72" i="4"/>
  <c r="E71" i="4"/>
  <c r="E70" i="4"/>
  <c r="J69" i="4"/>
  <c r="I69" i="4"/>
  <c r="H69" i="4"/>
  <c r="G69" i="4"/>
  <c r="F69" i="4"/>
  <c r="E69" i="4" l="1"/>
  <c r="G41" i="4"/>
  <c r="I41" i="4"/>
  <c r="J41" i="4"/>
  <c r="K41" i="4"/>
  <c r="I40" i="4"/>
  <c r="J40" i="4"/>
  <c r="K40" i="4"/>
  <c r="G16" i="4"/>
  <c r="G15" i="4" s="1"/>
  <c r="H16" i="4"/>
  <c r="I16" i="4"/>
  <c r="J16" i="4"/>
  <c r="K16" i="4"/>
  <c r="F16" i="4"/>
  <c r="E32" i="4"/>
  <c r="E31" i="4"/>
  <c r="E30" i="4"/>
  <c r="E29" i="4"/>
  <c r="E28" i="4"/>
  <c r="K27" i="4"/>
  <c r="J27" i="4"/>
  <c r="I27" i="4"/>
  <c r="H27" i="4"/>
  <c r="G27" i="4"/>
  <c r="F27" i="4"/>
  <c r="F41" i="4"/>
  <c r="F35" i="4" s="1"/>
  <c r="F40" i="4"/>
  <c r="F34" i="4" s="1"/>
  <c r="E86" i="4"/>
  <c r="E85" i="4"/>
  <c r="E84" i="4"/>
  <c r="E83" i="4"/>
  <c r="E82" i="4"/>
  <c r="J81" i="4"/>
  <c r="I81" i="4"/>
  <c r="H81" i="4"/>
  <c r="G81" i="4"/>
  <c r="F81" i="4"/>
  <c r="E68" i="4"/>
  <c r="E67" i="4"/>
  <c r="E66" i="4"/>
  <c r="E65" i="4"/>
  <c r="E64" i="4"/>
  <c r="J63" i="4"/>
  <c r="I63" i="4"/>
  <c r="H63" i="4"/>
  <c r="G63" i="4"/>
  <c r="F63" i="4"/>
  <c r="E62" i="4"/>
  <c r="E61" i="4"/>
  <c r="E60" i="4"/>
  <c r="E59" i="4"/>
  <c r="E58" i="4"/>
  <c r="J57" i="4"/>
  <c r="I57" i="4"/>
  <c r="H57" i="4"/>
  <c r="G57" i="4"/>
  <c r="F57" i="4"/>
  <c r="F42" i="4"/>
  <c r="E81" i="4" l="1"/>
  <c r="E27" i="4"/>
  <c r="E63" i="4"/>
  <c r="E57" i="4"/>
  <c r="K17" i="4"/>
  <c r="J17" i="4"/>
  <c r="I17" i="4"/>
  <c r="H17" i="4"/>
  <c r="G17" i="4"/>
  <c r="F17" i="4"/>
  <c r="K18" i="4"/>
  <c r="J18" i="4"/>
  <c r="I18" i="4"/>
  <c r="H18" i="4"/>
  <c r="G18" i="4"/>
  <c r="F18" i="4"/>
  <c r="K19" i="4"/>
  <c r="J19" i="4"/>
  <c r="I19" i="4"/>
  <c r="H19" i="4"/>
  <c r="G19" i="4"/>
  <c r="F19" i="4"/>
  <c r="K20" i="4"/>
  <c r="J20" i="4"/>
  <c r="I20" i="4"/>
  <c r="H20" i="4"/>
  <c r="G20" i="4"/>
  <c r="F20" i="4"/>
  <c r="K34" i="4" l="1"/>
  <c r="K10" i="4" s="1"/>
  <c r="J34" i="4"/>
  <c r="J10" i="4" s="1"/>
  <c r="I34" i="4"/>
  <c r="I10" i="4" s="1"/>
  <c r="H34" i="4"/>
  <c r="H10" i="4" s="1"/>
  <c r="G34" i="4"/>
  <c r="G10" i="4" s="1"/>
  <c r="F10" i="4"/>
  <c r="K35" i="4"/>
  <c r="K11" i="4" s="1"/>
  <c r="J35" i="4"/>
  <c r="J11" i="4" s="1"/>
  <c r="I35" i="4"/>
  <c r="I11" i="4" s="1"/>
  <c r="H35" i="4"/>
  <c r="H11" i="4" s="1"/>
  <c r="G35" i="4"/>
  <c r="G11" i="4" s="1"/>
  <c r="K42" i="4"/>
  <c r="K36" i="4" s="1"/>
  <c r="K12" i="4" s="1"/>
  <c r="J42" i="4"/>
  <c r="J36" i="4" s="1"/>
  <c r="J12" i="4" s="1"/>
  <c r="I42" i="4"/>
  <c r="I36" i="4" s="1"/>
  <c r="I12" i="4" s="1"/>
  <c r="H42" i="4"/>
  <c r="H36" i="4" s="1"/>
  <c r="H12" i="4" s="1"/>
  <c r="G42" i="4"/>
  <c r="G36" i="4" s="1"/>
  <c r="G12" i="4" s="1"/>
  <c r="K43" i="4"/>
  <c r="K37" i="4" s="1"/>
  <c r="K13" i="4" s="1"/>
  <c r="J43" i="4"/>
  <c r="J37" i="4" s="1"/>
  <c r="J13" i="4" s="1"/>
  <c r="I43" i="4"/>
  <c r="I37" i="4" s="1"/>
  <c r="I13" i="4" s="1"/>
  <c r="H43" i="4"/>
  <c r="H37" i="4" s="1"/>
  <c r="H13" i="4" s="1"/>
  <c r="G43" i="4"/>
  <c r="G37" i="4" s="1"/>
  <c r="G13" i="4" s="1"/>
  <c r="F43" i="4"/>
  <c r="K44" i="4"/>
  <c r="K38" i="4" s="1"/>
  <c r="K14" i="4" s="1"/>
  <c r="J44" i="4"/>
  <c r="J38" i="4" s="1"/>
  <c r="J14" i="4" s="1"/>
  <c r="I44" i="4"/>
  <c r="I38" i="4" s="1"/>
  <c r="I14" i="4" s="1"/>
  <c r="H44" i="4"/>
  <c r="H38" i="4" s="1"/>
  <c r="H14" i="4" s="1"/>
  <c r="G44" i="4"/>
  <c r="G38" i="4" s="1"/>
  <c r="G14" i="4" s="1"/>
  <c r="F44" i="4"/>
  <c r="F38" i="4" s="1"/>
  <c r="F14" i="4" s="1"/>
  <c r="F45" i="4"/>
  <c r="E42" i="4" l="1"/>
  <c r="F36" i="4"/>
  <c r="F12" i="4" s="1"/>
  <c r="E40" i="4"/>
  <c r="E44" i="4"/>
  <c r="E43" i="4"/>
  <c r="F37" i="4"/>
  <c r="F13" i="4" s="1"/>
  <c r="E41" i="4"/>
  <c r="F11" i="4"/>
  <c r="F9" i="4" s="1"/>
  <c r="E56" i="4"/>
  <c r="E55" i="4"/>
  <c r="E54" i="4"/>
  <c r="E53" i="4"/>
  <c r="E52" i="4"/>
  <c r="K51" i="4"/>
  <c r="J51" i="4"/>
  <c r="I51" i="4"/>
  <c r="H51" i="4"/>
  <c r="G51" i="4"/>
  <c r="F51" i="4"/>
  <c r="E50" i="4"/>
  <c r="E49" i="4"/>
  <c r="E48" i="4"/>
  <c r="E47" i="4"/>
  <c r="E46" i="4"/>
  <c r="K45" i="4"/>
  <c r="J45" i="4"/>
  <c r="I45" i="4"/>
  <c r="H45" i="4"/>
  <c r="G45" i="4"/>
  <c r="E51" i="4" l="1"/>
  <c r="E45" i="4"/>
  <c r="K39" i="4"/>
  <c r="J39" i="4"/>
  <c r="I39" i="4"/>
  <c r="H39" i="4"/>
  <c r="G39" i="4"/>
  <c r="F39" i="4"/>
  <c r="E38" i="4"/>
  <c r="E37" i="4"/>
  <c r="E36" i="4"/>
  <c r="E35" i="4"/>
  <c r="E34" i="4"/>
  <c r="K33" i="4"/>
  <c r="J33" i="4"/>
  <c r="I33" i="4"/>
  <c r="H33" i="4"/>
  <c r="G33" i="4"/>
  <c r="F33" i="4"/>
  <c r="E26" i="4"/>
  <c r="E25" i="4"/>
  <c r="E24" i="4"/>
  <c r="E23" i="4"/>
  <c r="E22" i="4"/>
  <c r="K21" i="4"/>
  <c r="J21" i="4"/>
  <c r="I21" i="4"/>
  <c r="H21" i="4"/>
  <c r="G21" i="4"/>
  <c r="F21" i="4"/>
  <c r="E20" i="4"/>
  <c r="E19" i="4"/>
  <c r="E18" i="4"/>
  <c r="E17" i="4"/>
  <c r="E16" i="4"/>
  <c r="K15" i="4"/>
  <c r="J15" i="4"/>
  <c r="I15" i="4"/>
  <c r="H15" i="4"/>
  <c r="F15" i="4"/>
  <c r="E14" i="4"/>
  <c r="E13" i="4"/>
  <c r="E12" i="4"/>
  <c r="E11" i="4"/>
  <c r="E10" i="4"/>
  <c r="K9" i="4"/>
  <c r="J9" i="4"/>
  <c r="I9" i="4"/>
  <c r="H9" i="4"/>
  <c r="G9" i="4"/>
  <c r="E21" i="4" l="1"/>
  <c r="E15" i="4"/>
  <c r="E9" i="4"/>
  <c r="E39" i="4"/>
  <c r="E33" i="4"/>
</calcChain>
</file>

<file path=xl/sharedStrings.xml><?xml version="1.0" encoding="utf-8"?>
<sst xmlns="http://schemas.openxmlformats.org/spreadsheetml/2006/main" count="120" uniqueCount="43">
  <si>
    <t>Муниципальная программа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</si>
  <si>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</si>
  <si>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</si>
  <si>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</si>
  <si>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</si>
  <si>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</si>
  <si>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</si>
  <si>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всего</t>
  </si>
  <si>
    <t>2019 год</t>
  </si>
  <si>
    <t>2020 год</t>
  </si>
  <si>
    <t>2021 год</t>
  </si>
  <si>
    <t>2022 год</t>
  </si>
  <si>
    <t>2023 год</t>
  </si>
  <si>
    <t>2024 год</t>
  </si>
  <si>
    <t xml:space="preserve"> 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</si>
  <si>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</si>
  <si>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</si>
  <si>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</si>
  <si>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</si>
  <si>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</si>
  <si>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>Основное мероприятие 1</t>
  </si>
  <si>
    <t>Подпрограмма 1</t>
  </si>
  <si>
    <t xml:space="preserve">Основное мероприятие </t>
  </si>
  <si>
    <t xml:space="preserve">«Управление муниципальными         финансами МО «Усть-Коксинский район» Республики Алтай»  </t>
  </si>
  <si>
    <t xml:space="preserve">«Создание  условий по обеспечению реализации муниципальной программы  «Управление муниципальными         финансами МО «Усть-Коксинский район» Республики Алтай»  </t>
  </si>
  <si>
    <t>обеспечение сбалансированности и устойчивости бюджета МО "Усть-Коксинский район" Республики Алтай".</t>
  </si>
  <si>
    <t>«Повышение качества управления муниципальными финансами»</t>
  </si>
  <si>
    <t>Мероприятие 1.1.</t>
  </si>
  <si>
    <t>Проведение  взвешенной  долговой политики</t>
  </si>
  <si>
    <t xml:space="preserve">Содействие  сбалансированностии устойчивости местных бюджетов сельских поселений  </t>
  </si>
  <si>
    <t xml:space="preserve">Ресурсное обеспечение реализации муниципальной программы "Управление муниципальными финансами МО «Усть-Коксинский район» Республики Алтай»  
</t>
  </si>
  <si>
    <t xml:space="preserve">Мероприятие </t>
  </si>
  <si>
    <t>изменений и дополнений в муниципальную программу"</t>
  </si>
  <si>
    <t>Иные межбюджетные трансферты (0610102И90)</t>
  </si>
  <si>
    <t>Иные межбюджетные трансферты за счет средств резервного фонда МО"Усть-Коксинский район" РА  (061010Ш000)</t>
  </si>
  <si>
    <t>Повышение эффективности муниципального управления в Финансовом управлении Администрации МО "Усть-Коксинский район" РА"</t>
  </si>
  <si>
    <t>Субсидии на оплату труда и начисления на выплаты по оплате труда работников бюджетной сферы в РА (06101S8500)</t>
  </si>
  <si>
    <t>Расходы на выплаты по оплате труда работников Финансового управления МО "Усть-Коксинский район"РА</t>
  </si>
  <si>
    <t>Мероприятие 0610102V10</t>
  </si>
  <si>
    <t>Осуществление переданных полномочий по внутреннему муниципальному финансовому контролю</t>
  </si>
  <si>
    <t>Мероприятие 0610201М00</t>
  </si>
  <si>
    <t>Приложение N 5 к Постановлению № 844 от 09.11.2021г "О внесинии</t>
  </si>
  <si>
    <t>Иные межбюджетные трансферты на осуществление переданых полномочий "Выявление правообладателей ранее учтенных объектов недвижимости" МО"Усть-Коксинский район" РА  (0610102И10)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</si>
</sst>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justify" vertical="top" wrapText="1"/>
    </xf>
    <xf numFmtId="0" fontId="3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justify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/>
    <xf numFmtId="2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view="pageBreakPreview" zoomScale="90" zoomScaleSheetLayoutView="90" workbookViewId="0">
      <selection activeCell="I70" sqref="I70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2.28515625" customWidth="1"/>
    <col min="5" max="5" width="11.28515625" customWidth="1"/>
    <col min="6" max="6" width="9.42578125" bestFit="1" customWidth="1"/>
    <col min="7" max="7" width="10.7109375" bestFit="1" customWidth="1"/>
    <col min="8" max="8" width="9.5703125" bestFit="1" customWidth="1"/>
    <col min="9" max="10" width="9.28515625" bestFit="1" customWidth="1"/>
    <col min="11" max="11" width="10.7109375" customWidth="1"/>
  </cols>
  <sheetData>
    <row r="1" spans="1:11" ht="15.75" x14ac:dyDescent="0.25">
      <c r="E1" s="61" t="s">
        <v>41</v>
      </c>
      <c r="F1" s="61"/>
      <c r="G1" s="61"/>
      <c r="H1" s="61"/>
      <c r="I1" s="61"/>
      <c r="J1" s="61"/>
      <c r="K1" s="61"/>
    </row>
    <row r="2" spans="1:11" ht="15.75" x14ac:dyDescent="0.25">
      <c r="E2" s="61" t="s">
        <v>32</v>
      </c>
      <c r="F2" s="61"/>
      <c r="G2" s="61"/>
      <c r="H2" s="61"/>
      <c r="I2" s="61"/>
      <c r="J2" s="61"/>
      <c r="K2" s="61"/>
    </row>
    <row r="3" spans="1:11" ht="33.75" customHeight="1" x14ac:dyDescent="0.25">
      <c r="E3" s="63" t="s">
        <v>23</v>
      </c>
      <c r="F3" s="63"/>
      <c r="G3" s="63"/>
      <c r="H3" s="63"/>
      <c r="I3" s="63"/>
      <c r="J3" s="63"/>
      <c r="K3" s="63"/>
    </row>
    <row r="4" spans="1:11" ht="17.25" customHeight="1" x14ac:dyDescent="0.25">
      <c r="E4" s="1"/>
      <c r="F4" s="1"/>
      <c r="G4" s="1"/>
      <c r="H4" s="1"/>
      <c r="I4" s="1"/>
      <c r="J4" s="1"/>
      <c r="K4" s="1"/>
    </row>
    <row r="5" spans="1:11" ht="36" customHeight="1" x14ac:dyDescent="0.25">
      <c r="A5" s="64" t="s">
        <v>30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7" spans="1:11" ht="15.75" x14ac:dyDescent="0.25">
      <c r="A7" s="66" t="s">
        <v>2</v>
      </c>
      <c r="B7" s="58" t="s">
        <v>3</v>
      </c>
      <c r="C7" s="58" t="s">
        <v>4</v>
      </c>
      <c r="D7" s="58" t="s">
        <v>5</v>
      </c>
      <c r="E7" s="15"/>
      <c r="F7" s="62" t="s">
        <v>6</v>
      </c>
      <c r="G7" s="62"/>
      <c r="H7" s="62"/>
      <c r="I7" s="62"/>
      <c r="J7" s="62"/>
      <c r="K7" s="62"/>
    </row>
    <row r="8" spans="1:11" ht="15.75" x14ac:dyDescent="0.25">
      <c r="A8" s="66"/>
      <c r="B8" s="52"/>
      <c r="C8" s="52"/>
      <c r="D8" s="52"/>
      <c r="E8" s="3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7" t="s">
        <v>12</v>
      </c>
      <c r="K8" s="17" t="s">
        <v>13</v>
      </c>
    </row>
    <row r="9" spans="1:11" ht="15.75" customHeight="1" x14ac:dyDescent="0.25">
      <c r="A9" s="52" t="s">
        <v>0</v>
      </c>
      <c r="B9" s="58" t="s">
        <v>23</v>
      </c>
      <c r="C9" s="58"/>
      <c r="D9" s="2" t="s">
        <v>14</v>
      </c>
      <c r="E9" s="29">
        <f>F9+G9+H9+I9+J9+K9</f>
        <v>251539.78600000002</v>
      </c>
      <c r="F9" s="30">
        <f>F10+F11+F12+F13+F14</f>
        <v>42745.89</v>
      </c>
      <c r="G9" s="38">
        <f t="shared" ref="G9:K9" si="0">G10+G11+G12+G13+G14</f>
        <v>43235.286</v>
      </c>
      <c r="H9" s="28">
        <f t="shared" si="0"/>
        <v>60138.79</v>
      </c>
      <c r="I9" s="14">
        <f t="shared" si="0"/>
        <v>35139.94</v>
      </c>
      <c r="J9" s="14">
        <f t="shared" si="0"/>
        <v>35139.94</v>
      </c>
      <c r="K9" s="14">
        <f t="shared" si="0"/>
        <v>35139.94</v>
      </c>
    </row>
    <row r="10" spans="1:11" ht="61.15" customHeight="1" x14ac:dyDescent="0.25">
      <c r="A10" s="53"/>
      <c r="B10" s="58"/>
      <c r="C10" s="58"/>
      <c r="D10" s="5" t="s">
        <v>15</v>
      </c>
      <c r="E10" s="3">
        <f t="shared" ref="E10:E14" si="1">F10+G10+H10+I10+J10+K10</f>
        <v>183718.26600000003</v>
      </c>
      <c r="F10" s="6">
        <f>F16+F34</f>
        <v>28406.79</v>
      </c>
      <c r="G10" s="6">
        <f t="shared" ref="G10:K10" si="2">G16+G34</f>
        <v>34582.966</v>
      </c>
      <c r="H10" s="6">
        <f t="shared" si="2"/>
        <v>35339.39</v>
      </c>
      <c r="I10" s="6">
        <f t="shared" si="2"/>
        <v>28463.040000000001</v>
      </c>
      <c r="J10" s="6">
        <f t="shared" si="2"/>
        <v>28463.040000000001</v>
      </c>
      <c r="K10" s="6">
        <f t="shared" si="2"/>
        <v>28463.040000000001</v>
      </c>
    </row>
    <row r="11" spans="1:11" ht="100.9" customHeight="1" x14ac:dyDescent="0.25">
      <c r="A11" s="53"/>
      <c r="B11" s="58"/>
      <c r="C11" s="58"/>
      <c r="D11" s="5" t="s">
        <v>16</v>
      </c>
      <c r="E11" s="3">
        <f t="shared" si="1"/>
        <v>67821.52</v>
      </c>
      <c r="F11" s="6">
        <f>F17+F35</f>
        <v>14339.1</v>
      </c>
      <c r="G11" s="6">
        <f t="shared" ref="G11:K11" si="3">G17+G35</f>
        <v>8652.32</v>
      </c>
      <c r="H11" s="6">
        <f t="shared" si="3"/>
        <v>24799.4</v>
      </c>
      <c r="I11" s="6">
        <f t="shared" si="3"/>
        <v>6676.9</v>
      </c>
      <c r="J11" s="6">
        <f t="shared" si="3"/>
        <v>6676.9</v>
      </c>
      <c r="K11" s="6">
        <f t="shared" si="3"/>
        <v>6676.9</v>
      </c>
    </row>
    <row r="12" spans="1:11" ht="94.5" x14ac:dyDescent="0.25">
      <c r="A12" s="53"/>
      <c r="B12" s="58"/>
      <c r="C12" s="58"/>
      <c r="D12" s="5" t="s">
        <v>17</v>
      </c>
      <c r="E12" s="3">
        <f t="shared" si="1"/>
        <v>0</v>
      </c>
      <c r="F12" s="7">
        <f>F18+F36</f>
        <v>0</v>
      </c>
      <c r="G12" s="7">
        <f t="shared" ref="G12:K12" si="4">G18+G36</f>
        <v>0</v>
      </c>
      <c r="H12" s="7">
        <f t="shared" si="4"/>
        <v>0</v>
      </c>
      <c r="I12" s="7">
        <f t="shared" si="4"/>
        <v>0</v>
      </c>
      <c r="J12" s="7">
        <f t="shared" si="4"/>
        <v>0</v>
      </c>
      <c r="K12" s="7">
        <f t="shared" si="4"/>
        <v>0</v>
      </c>
    </row>
    <row r="13" spans="1:11" ht="78.75" x14ac:dyDescent="0.25">
      <c r="A13" s="53"/>
      <c r="B13" s="58"/>
      <c r="C13" s="58"/>
      <c r="D13" s="5" t="s">
        <v>18</v>
      </c>
      <c r="E13" s="3">
        <f t="shared" si="1"/>
        <v>0</v>
      </c>
      <c r="F13" s="7">
        <f>F19+F37</f>
        <v>0</v>
      </c>
      <c r="G13" s="7">
        <f t="shared" ref="G13:K13" si="5">G19+G37</f>
        <v>0</v>
      </c>
      <c r="H13" s="7">
        <f t="shared" si="5"/>
        <v>0</v>
      </c>
      <c r="I13" s="7">
        <f t="shared" si="5"/>
        <v>0</v>
      </c>
      <c r="J13" s="7">
        <f t="shared" si="5"/>
        <v>0</v>
      </c>
      <c r="K13" s="7">
        <f t="shared" si="5"/>
        <v>0</v>
      </c>
    </row>
    <row r="14" spans="1:11" ht="63" x14ac:dyDescent="0.25">
      <c r="A14" s="53"/>
      <c r="B14" s="58"/>
      <c r="C14" s="58"/>
      <c r="D14" s="5" t="s">
        <v>19</v>
      </c>
      <c r="E14" s="3">
        <f t="shared" si="1"/>
        <v>0</v>
      </c>
      <c r="F14" s="7">
        <f>F20+F38</f>
        <v>0</v>
      </c>
      <c r="G14" s="7">
        <f t="shared" ref="G14:K14" si="6">G20+G38</f>
        <v>0</v>
      </c>
      <c r="H14" s="7">
        <f t="shared" si="6"/>
        <v>0</v>
      </c>
      <c r="I14" s="7">
        <f t="shared" si="6"/>
        <v>0</v>
      </c>
      <c r="J14" s="7">
        <f t="shared" si="6"/>
        <v>0</v>
      </c>
      <c r="K14" s="7">
        <f t="shared" si="6"/>
        <v>0</v>
      </c>
    </row>
    <row r="15" spans="1:11" ht="15.75" x14ac:dyDescent="0.25">
      <c r="A15" s="59" t="s">
        <v>1</v>
      </c>
      <c r="B15" s="59" t="s">
        <v>24</v>
      </c>
      <c r="C15" s="59"/>
      <c r="D15" s="39" t="s">
        <v>14</v>
      </c>
      <c r="E15" s="40">
        <f>F15+G15+H15+I15+J15+K15</f>
        <v>56249.95</v>
      </c>
      <c r="F15" s="41">
        <f>F16+F17+F18+F19+F20</f>
        <v>6728.23</v>
      </c>
      <c r="G15" s="42">
        <f>G16+G17+G18+G19+G20</f>
        <v>8089.3899999999994</v>
      </c>
      <c r="H15" s="45">
        <f t="shared" ref="H15:K15" si="7">H16+H17+H18+H19+H20</f>
        <v>7324.31</v>
      </c>
      <c r="I15" s="41">
        <f t="shared" si="7"/>
        <v>11369.34</v>
      </c>
      <c r="J15" s="41">
        <f t="shared" si="7"/>
        <v>11369.34</v>
      </c>
      <c r="K15" s="41">
        <f t="shared" si="7"/>
        <v>11369.34</v>
      </c>
    </row>
    <row r="16" spans="1:11" ht="78.75" x14ac:dyDescent="0.25">
      <c r="A16" s="59"/>
      <c r="B16" s="59"/>
      <c r="C16" s="59"/>
      <c r="D16" s="43" t="s">
        <v>15</v>
      </c>
      <c r="E16" s="40">
        <f t="shared" ref="E16:E20" si="8">F16+G16+H16+I16+J16+K16</f>
        <v>56249.95</v>
      </c>
      <c r="F16" s="44">
        <f>F22+F28</f>
        <v>6728.23</v>
      </c>
      <c r="G16" s="44">
        <f t="shared" ref="G16:K16" si="9">G22+G28</f>
        <v>8089.3899999999994</v>
      </c>
      <c r="H16" s="44">
        <f t="shared" si="9"/>
        <v>7324.31</v>
      </c>
      <c r="I16" s="44">
        <f t="shared" si="9"/>
        <v>11369.34</v>
      </c>
      <c r="J16" s="44">
        <f t="shared" si="9"/>
        <v>11369.34</v>
      </c>
      <c r="K16" s="44">
        <f t="shared" si="9"/>
        <v>11369.34</v>
      </c>
    </row>
    <row r="17" spans="1:11" ht="110.25" x14ac:dyDescent="0.25">
      <c r="A17" s="59"/>
      <c r="B17" s="59"/>
      <c r="C17" s="59"/>
      <c r="D17" s="43" t="s">
        <v>16</v>
      </c>
      <c r="E17" s="40">
        <f t="shared" si="8"/>
        <v>0</v>
      </c>
      <c r="F17" s="44">
        <f>F23</f>
        <v>0</v>
      </c>
      <c r="G17" s="44">
        <f t="shared" ref="G17:K17" si="10">G23</f>
        <v>0</v>
      </c>
      <c r="H17" s="44">
        <f t="shared" si="10"/>
        <v>0</v>
      </c>
      <c r="I17" s="44">
        <f t="shared" si="10"/>
        <v>0</v>
      </c>
      <c r="J17" s="44">
        <f t="shared" si="10"/>
        <v>0</v>
      </c>
      <c r="K17" s="44">
        <f t="shared" si="10"/>
        <v>0</v>
      </c>
    </row>
    <row r="18" spans="1:11" ht="94.5" x14ac:dyDescent="0.25">
      <c r="A18" s="59"/>
      <c r="B18" s="59"/>
      <c r="C18" s="59"/>
      <c r="D18" s="43" t="s">
        <v>17</v>
      </c>
      <c r="E18" s="40">
        <f t="shared" si="8"/>
        <v>0</v>
      </c>
      <c r="F18" s="44">
        <f>F24</f>
        <v>0</v>
      </c>
      <c r="G18" s="44">
        <f t="shared" ref="G18:K18" si="11">G24</f>
        <v>0</v>
      </c>
      <c r="H18" s="44">
        <f t="shared" si="11"/>
        <v>0</v>
      </c>
      <c r="I18" s="44">
        <f t="shared" si="11"/>
        <v>0</v>
      </c>
      <c r="J18" s="44">
        <f t="shared" si="11"/>
        <v>0</v>
      </c>
      <c r="K18" s="44">
        <f t="shared" si="11"/>
        <v>0</v>
      </c>
    </row>
    <row r="19" spans="1:11" ht="78.75" x14ac:dyDescent="0.25">
      <c r="A19" s="59"/>
      <c r="B19" s="59"/>
      <c r="C19" s="59"/>
      <c r="D19" s="43" t="s">
        <v>18</v>
      </c>
      <c r="E19" s="40">
        <f t="shared" si="8"/>
        <v>0</v>
      </c>
      <c r="F19" s="44">
        <f>F25</f>
        <v>0</v>
      </c>
      <c r="G19" s="44">
        <f t="shared" ref="G19:K19" si="12">G25</f>
        <v>0</v>
      </c>
      <c r="H19" s="44">
        <f t="shared" si="12"/>
        <v>0</v>
      </c>
      <c r="I19" s="44">
        <f t="shared" si="12"/>
        <v>0</v>
      </c>
      <c r="J19" s="44">
        <f t="shared" si="12"/>
        <v>0</v>
      </c>
      <c r="K19" s="44">
        <f t="shared" si="12"/>
        <v>0</v>
      </c>
    </row>
    <row r="20" spans="1:11" ht="63" x14ac:dyDescent="0.25">
      <c r="A20" s="59"/>
      <c r="B20" s="59"/>
      <c r="C20" s="59"/>
      <c r="D20" s="43" t="s">
        <v>19</v>
      </c>
      <c r="E20" s="40">
        <f t="shared" si="8"/>
        <v>0</v>
      </c>
      <c r="F20" s="44">
        <f>F26</f>
        <v>0</v>
      </c>
      <c r="G20" s="44">
        <f t="shared" ref="G20:K20" si="13">G26</f>
        <v>0</v>
      </c>
      <c r="H20" s="44">
        <f t="shared" si="13"/>
        <v>0</v>
      </c>
      <c r="I20" s="44">
        <f t="shared" si="13"/>
        <v>0</v>
      </c>
      <c r="J20" s="44">
        <f t="shared" si="13"/>
        <v>0</v>
      </c>
      <c r="K20" s="44">
        <f t="shared" si="13"/>
        <v>0</v>
      </c>
    </row>
    <row r="21" spans="1:11" ht="15.75" x14ac:dyDescent="0.25">
      <c r="A21" s="53" t="s">
        <v>22</v>
      </c>
      <c r="B21" s="52" t="s">
        <v>35</v>
      </c>
      <c r="C21" s="58"/>
      <c r="D21" s="2" t="s">
        <v>14</v>
      </c>
      <c r="E21" s="8">
        <f>F21+G21+H21+I21+J21+K21</f>
        <v>17951.16</v>
      </c>
      <c r="F21" s="9">
        <f>F22+F23+F24+F25+F26</f>
        <v>530.5</v>
      </c>
      <c r="G21" s="31">
        <f t="shared" ref="G21:K21" si="14">G22+G23+G24+G25+G26</f>
        <v>366.65</v>
      </c>
      <c r="H21" s="9">
        <f t="shared" si="14"/>
        <v>0</v>
      </c>
      <c r="I21" s="9">
        <f t="shared" si="14"/>
        <v>5684.67</v>
      </c>
      <c r="J21" s="9">
        <f t="shared" si="14"/>
        <v>5684.67</v>
      </c>
      <c r="K21" s="9">
        <f t="shared" si="14"/>
        <v>5684.67</v>
      </c>
    </row>
    <row r="22" spans="1:11" ht="78.75" x14ac:dyDescent="0.25">
      <c r="A22" s="53"/>
      <c r="B22" s="53"/>
      <c r="C22" s="58"/>
      <c r="D22" s="5" t="s">
        <v>15</v>
      </c>
      <c r="E22" s="3">
        <f t="shared" ref="E22:E26" si="15">F22+G22+H22+I22+J22+K22</f>
        <v>17951.16</v>
      </c>
      <c r="F22" s="32">
        <v>530.5</v>
      </c>
      <c r="G22" s="34">
        <v>366.65</v>
      </c>
      <c r="H22" s="6">
        <v>0</v>
      </c>
      <c r="I22" s="6">
        <v>5684.67</v>
      </c>
      <c r="J22" s="6">
        <v>5684.67</v>
      </c>
      <c r="K22" s="6">
        <v>5684.67</v>
      </c>
    </row>
    <row r="23" spans="1:11" ht="110.25" x14ac:dyDescent="0.25">
      <c r="A23" s="53"/>
      <c r="B23" s="53"/>
      <c r="C23" s="58"/>
      <c r="D23" s="5" t="s">
        <v>16</v>
      </c>
      <c r="E23" s="3">
        <f t="shared" si="15"/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</row>
    <row r="24" spans="1:11" ht="94.5" x14ac:dyDescent="0.25">
      <c r="A24" s="53"/>
      <c r="B24" s="53"/>
      <c r="C24" s="58"/>
      <c r="D24" s="5" t="s">
        <v>17</v>
      </c>
      <c r="E24" s="3">
        <f t="shared" si="15"/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</row>
    <row r="25" spans="1:11" ht="78.75" x14ac:dyDescent="0.25">
      <c r="A25" s="53"/>
      <c r="B25" s="53"/>
      <c r="C25" s="58"/>
      <c r="D25" s="5" t="s">
        <v>18</v>
      </c>
      <c r="E25" s="3">
        <f t="shared" si="15"/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1:11" ht="63" x14ac:dyDescent="0.25">
      <c r="A26" s="53"/>
      <c r="B26" s="54"/>
      <c r="C26" s="58"/>
      <c r="D26" s="5" t="s">
        <v>19</v>
      </c>
      <c r="E26" s="3">
        <f t="shared" si="15"/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</row>
    <row r="27" spans="1:11" ht="15.75" x14ac:dyDescent="0.25">
      <c r="A27" s="53" t="s">
        <v>22</v>
      </c>
      <c r="B27" s="52" t="s">
        <v>37</v>
      </c>
      <c r="C27" s="58"/>
      <c r="D27" s="2" t="s">
        <v>14</v>
      </c>
      <c r="E27" s="8">
        <f>F27+G27+H27+I27+J27+K27</f>
        <v>38298.789999999994</v>
      </c>
      <c r="F27" s="9">
        <f>F28+F29+F30+F31+F32</f>
        <v>6197.73</v>
      </c>
      <c r="G27" s="9">
        <f t="shared" ref="G27:K27" si="16">G28+G29+G30+G31+G32</f>
        <v>7722.74</v>
      </c>
      <c r="H27" s="9">
        <f t="shared" si="16"/>
        <v>7324.31</v>
      </c>
      <c r="I27" s="9">
        <f t="shared" si="16"/>
        <v>5684.67</v>
      </c>
      <c r="J27" s="9">
        <f t="shared" si="16"/>
        <v>5684.67</v>
      </c>
      <c r="K27" s="9">
        <f t="shared" si="16"/>
        <v>5684.67</v>
      </c>
    </row>
    <row r="28" spans="1:11" ht="78.75" x14ac:dyDescent="0.25">
      <c r="A28" s="53"/>
      <c r="B28" s="53"/>
      <c r="C28" s="58"/>
      <c r="D28" s="5" t="s">
        <v>15</v>
      </c>
      <c r="E28" s="3">
        <f t="shared" ref="E28:E32" si="17">F28+G28+H28+I28+J28+K28</f>
        <v>38298.789999999994</v>
      </c>
      <c r="F28" s="32">
        <v>6197.73</v>
      </c>
      <c r="G28" s="32">
        <v>7722.74</v>
      </c>
      <c r="H28" s="26">
        <v>7324.31</v>
      </c>
      <c r="I28" s="26">
        <v>5684.67</v>
      </c>
      <c r="J28" s="26">
        <v>5684.67</v>
      </c>
      <c r="K28" s="26">
        <v>5684.67</v>
      </c>
    </row>
    <row r="29" spans="1:11" ht="110.25" x14ac:dyDescent="0.25">
      <c r="A29" s="53"/>
      <c r="B29" s="53"/>
      <c r="C29" s="58"/>
      <c r="D29" s="5" t="s">
        <v>16</v>
      </c>
      <c r="E29" s="3">
        <f t="shared" si="17"/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</row>
    <row r="30" spans="1:11" ht="94.5" x14ac:dyDescent="0.25">
      <c r="A30" s="53"/>
      <c r="B30" s="53"/>
      <c r="C30" s="58"/>
      <c r="D30" s="5" t="s">
        <v>17</v>
      </c>
      <c r="E30" s="3">
        <f t="shared" si="17"/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</row>
    <row r="31" spans="1:11" ht="78.75" x14ac:dyDescent="0.25">
      <c r="A31" s="53"/>
      <c r="B31" s="53"/>
      <c r="C31" s="58"/>
      <c r="D31" s="5" t="s">
        <v>18</v>
      </c>
      <c r="E31" s="3">
        <f t="shared" si="17"/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</row>
    <row r="32" spans="1:11" ht="63" x14ac:dyDescent="0.25">
      <c r="A32" s="53"/>
      <c r="B32" s="54"/>
      <c r="C32" s="58"/>
      <c r="D32" s="5" t="s">
        <v>19</v>
      </c>
      <c r="E32" s="3">
        <f t="shared" si="17"/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1:11" ht="15.75" x14ac:dyDescent="0.25">
      <c r="A33" s="60" t="s">
        <v>21</v>
      </c>
      <c r="B33" s="60" t="s">
        <v>26</v>
      </c>
      <c r="C33" s="60"/>
      <c r="D33" s="18" t="s">
        <v>14</v>
      </c>
      <c r="E33" s="19">
        <f>F33+G33+H33+I33+J33+K33</f>
        <v>195289.83600000001</v>
      </c>
      <c r="F33" s="20">
        <f>F34+F35+F36+F37+F38</f>
        <v>36017.660000000003</v>
      </c>
      <c r="G33" s="20">
        <f t="shared" ref="G33:K33" si="18">G34+G35+G36+G37+G38</f>
        <v>35145.895999999993</v>
      </c>
      <c r="H33" s="47">
        <f t="shared" si="18"/>
        <v>52814.48</v>
      </c>
      <c r="I33" s="20">
        <f t="shared" si="18"/>
        <v>23770.6</v>
      </c>
      <c r="J33" s="20">
        <f t="shared" si="18"/>
        <v>23770.6</v>
      </c>
      <c r="K33" s="20">
        <f t="shared" si="18"/>
        <v>23770.6</v>
      </c>
    </row>
    <row r="34" spans="1:11" ht="78.75" x14ac:dyDescent="0.25">
      <c r="A34" s="60"/>
      <c r="B34" s="60"/>
      <c r="C34" s="60"/>
      <c r="D34" s="21" t="s">
        <v>15</v>
      </c>
      <c r="E34" s="22">
        <f t="shared" ref="E34:E38" si="19">F34+G34+H34+I34+J34+K34</f>
        <v>127468.31599999999</v>
      </c>
      <c r="F34" s="23">
        <f>F40</f>
        <v>21678.560000000001</v>
      </c>
      <c r="G34" s="23">
        <f t="shared" ref="G34:K34" si="20">G40</f>
        <v>26493.575999999997</v>
      </c>
      <c r="H34" s="23">
        <f t="shared" si="20"/>
        <v>28015.08</v>
      </c>
      <c r="I34" s="23">
        <f t="shared" si="20"/>
        <v>17093.7</v>
      </c>
      <c r="J34" s="23">
        <f t="shared" si="20"/>
        <v>17093.7</v>
      </c>
      <c r="K34" s="23">
        <f t="shared" si="20"/>
        <v>17093.7</v>
      </c>
    </row>
    <row r="35" spans="1:11" ht="110.25" x14ac:dyDescent="0.25">
      <c r="A35" s="60"/>
      <c r="B35" s="60"/>
      <c r="C35" s="60"/>
      <c r="D35" s="21" t="s">
        <v>16</v>
      </c>
      <c r="E35" s="22">
        <f t="shared" si="19"/>
        <v>67821.52</v>
      </c>
      <c r="F35" s="23">
        <f>F41</f>
        <v>14339.1</v>
      </c>
      <c r="G35" s="23">
        <f t="shared" ref="G35:K35" si="21">G41</f>
        <v>8652.32</v>
      </c>
      <c r="H35" s="23">
        <f t="shared" si="21"/>
        <v>24799.4</v>
      </c>
      <c r="I35" s="23">
        <f t="shared" si="21"/>
        <v>6676.9</v>
      </c>
      <c r="J35" s="23">
        <f t="shared" si="21"/>
        <v>6676.9</v>
      </c>
      <c r="K35" s="23">
        <f t="shared" si="21"/>
        <v>6676.9</v>
      </c>
    </row>
    <row r="36" spans="1:11" ht="94.5" x14ac:dyDescent="0.25">
      <c r="A36" s="60"/>
      <c r="B36" s="60"/>
      <c r="C36" s="60"/>
      <c r="D36" s="21" t="s">
        <v>17</v>
      </c>
      <c r="E36" s="22">
        <f t="shared" si="19"/>
        <v>0</v>
      </c>
      <c r="F36" s="24">
        <f>F42</f>
        <v>0</v>
      </c>
      <c r="G36" s="24">
        <f t="shared" ref="G36:K36" si="22">G42</f>
        <v>0</v>
      </c>
      <c r="H36" s="24">
        <f t="shared" si="22"/>
        <v>0</v>
      </c>
      <c r="I36" s="24">
        <f t="shared" si="22"/>
        <v>0</v>
      </c>
      <c r="J36" s="24">
        <f t="shared" si="22"/>
        <v>0</v>
      </c>
      <c r="K36" s="24">
        <f t="shared" si="22"/>
        <v>0</v>
      </c>
    </row>
    <row r="37" spans="1:11" ht="78.75" x14ac:dyDescent="0.25">
      <c r="A37" s="60"/>
      <c r="B37" s="60"/>
      <c r="C37" s="60"/>
      <c r="D37" s="21" t="s">
        <v>18</v>
      </c>
      <c r="E37" s="22">
        <f t="shared" si="19"/>
        <v>0</v>
      </c>
      <c r="F37" s="24">
        <f>F43</f>
        <v>0</v>
      </c>
      <c r="G37" s="24">
        <f t="shared" ref="G37:K37" si="23">G43</f>
        <v>0</v>
      </c>
      <c r="H37" s="24">
        <f t="shared" si="23"/>
        <v>0</v>
      </c>
      <c r="I37" s="24">
        <f t="shared" si="23"/>
        <v>0</v>
      </c>
      <c r="J37" s="24">
        <f t="shared" si="23"/>
        <v>0</v>
      </c>
      <c r="K37" s="24">
        <f t="shared" si="23"/>
        <v>0</v>
      </c>
    </row>
    <row r="38" spans="1:11" ht="63" x14ac:dyDescent="0.25">
      <c r="A38" s="60"/>
      <c r="B38" s="60"/>
      <c r="C38" s="60"/>
      <c r="D38" s="21" t="s">
        <v>19</v>
      </c>
      <c r="E38" s="22">
        <f t="shared" si="19"/>
        <v>0</v>
      </c>
      <c r="F38" s="24">
        <f>F44</f>
        <v>0</v>
      </c>
      <c r="G38" s="24">
        <f t="shared" ref="G38:K38" si="24">G44</f>
        <v>0</v>
      </c>
      <c r="H38" s="24">
        <f t="shared" si="24"/>
        <v>0</v>
      </c>
      <c r="I38" s="24">
        <f t="shared" si="24"/>
        <v>0</v>
      </c>
      <c r="J38" s="24">
        <f t="shared" si="24"/>
        <v>0</v>
      </c>
      <c r="K38" s="24">
        <f t="shared" si="24"/>
        <v>0</v>
      </c>
    </row>
    <row r="39" spans="1:11" ht="15.75" x14ac:dyDescent="0.25">
      <c r="A39" s="58" t="s">
        <v>20</v>
      </c>
      <c r="B39" s="58" t="s">
        <v>25</v>
      </c>
      <c r="C39" s="58"/>
      <c r="D39" s="2" t="s">
        <v>14</v>
      </c>
      <c r="E39" s="8">
        <f>F39+G39+H39+I39+J39+K39</f>
        <v>195289.83600000001</v>
      </c>
      <c r="F39" s="9">
        <f>F40+F41+F42+F43+F44</f>
        <v>36017.660000000003</v>
      </c>
      <c r="G39" s="9">
        <f t="shared" ref="G39:K39" si="25">G40+G41+G42+G43+G44</f>
        <v>35145.895999999993</v>
      </c>
      <c r="H39" s="9">
        <f t="shared" si="25"/>
        <v>52814.48</v>
      </c>
      <c r="I39" s="9">
        <f t="shared" si="25"/>
        <v>23770.6</v>
      </c>
      <c r="J39" s="9">
        <f t="shared" si="25"/>
        <v>23770.6</v>
      </c>
      <c r="K39" s="9">
        <f t="shared" si="25"/>
        <v>23770.6</v>
      </c>
    </row>
    <row r="40" spans="1:11" ht="78.75" x14ac:dyDescent="0.25">
      <c r="A40" s="58"/>
      <c r="B40" s="58"/>
      <c r="C40" s="58"/>
      <c r="D40" s="5" t="s">
        <v>15</v>
      </c>
      <c r="E40" s="3">
        <f t="shared" ref="E40" si="26">F40+G40+H40+I40+J40+K40</f>
        <v>127468.31599999999</v>
      </c>
      <c r="F40" s="11">
        <f>F46+F52+F58+F64+F82</f>
        <v>21678.560000000001</v>
      </c>
      <c r="G40" s="11">
        <f>G46+G52+G58+G64+G82+G70</f>
        <v>26493.575999999997</v>
      </c>
      <c r="H40" s="67">
        <f>H46+H52+H58+H64+H70+H76+H82</f>
        <v>28015.08</v>
      </c>
      <c r="I40" s="11">
        <f t="shared" ref="I40:K40" si="27">I46+I52+I58+I64+I82</f>
        <v>17093.7</v>
      </c>
      <c r="J40" s="11">
        <f t="shared" si="27"/>
        <v>17093.7</v>
      </c>
      <c r="K40" s="11">
        <f t="shared" si="27"/>
        <v>17093.7</v>
      </c>
    </row>
    <row r="41" spans="1:11" ht="110.25" x14ac:dyDescent="0.25">
      <c r="A41" s="58"/>
      <c r="B41" s="58"/>
      <c r="C41" s="58"/>
      <c r="D41" s="5" t="s">
        <v>16</v>
      </c>
      <c r="E41" s="3">
        <f t="shared" ref="E41" si="28">F41+G41+H41+I41+J41+K41</f>
        <v>67821.52</v>
      </c>
      <c r="F41" s="27">
        <f>F47+F53+F59+F65+F83</f>
        <v>14339.1</v>
      </c>
      <c r="G41" s="27">
        <f t="shared" ref="G41:K41" si="29">G47+G53+G59+G65+G83</f>
        <v>8652.32</v>
      </c>
      <c r="H41" s="68">
        <f>H47+H53+H59+H65+H71+H77+H83</f>
        <v>24799.4</v>
      </c>
      <c r="I41" s="27">
        <f t="shared" si="29"/>
        <v>6676.9</v>
      </c>
      <c r="J41" s="27">
        <f t="shared" si="29"/>
        <v>6676.9</v>
      </c>
      <c r="K41" s="27">
        <f t="shared" si="29"/>
        <v>6676.9</v>
      </c>
    </row>
    <row r="42" spans="1:11" ht="94.5" x14ac:dyDescent="0.25">
      <c r="A42" s="58"/>
      <c r="B42" s="58"/>
      <c r="C42" s="58"/>
      <c r="D42" s="5" t="s">
        <v>17</v>
      </c>
      <c r="E42" s="3">
        <f t="shared" ref="E42:E44" si="30">F42+G42+H42+I42+J42+K42</f>
        <v>0</v>
      </c>
      <c r="F42" s="7">
        <f>F48+F54</f>
        <v>0</v>
      </c>
      <c r="G42" s="7">
        <f t="shared" ref="G42:K44" si="31">G48+G54</f>
        <v>0</v>
      </c>
      <c r="H42" s="7">
        <f t="shared" si="31"/>
        <v>0</v>
      </c>
      <c r="I42" s="7">
        <f t="shared" si="31"/>
        <v>0</v>
      </c>
      <c r="J42" s="7">
        <f t="shared" si="31"/>
        <v>0</v>
      </c>
      <c r="K42" s="7">
        <f t="shared" si="31"/>
        <v>0</v>
      </c>
    </row>
    <row r="43" spans="1:11" ht="78.75" x14ac:dyDescent="0.25">
      <c r="A43" s="58"/>
      <c r="B43" s="58"/>
      <c r="C43" s="58"/>
      <c r="D43" s="5" t="s">
        <v>18</v>
      </c>
      <c r="E43" s="3">
        <f t="shared" ref="E43" si="32">F43+G43+H43+I43+J43+K43</f>
        <v>0</v>
      </c>
      <c r="F43" s="7">
        <f>F49+F55</f>
        <v>0</v>
      </c>
      <c r="G43" s="7">
        <f t="shared" si="31"/>
        <v>0</v>
      </c>
      <c r="H43" s="7">
        <f t="shared" si="31"/>
        <v>0</v>
      </c>
      <c r="I43" s="7">
        <f t="shared" si="31"/>
        <v>0</v>
      </c>
      <c r="J43" s="7">
        <f t="shared" si="31"/>
        <v>0</v>
      </c>
      <c r="K43" s="7">
        <f t="shared" si="31"/>
        <v>0</v>
      </c>
    </row>
    <row r="44" spans="1:11" ht="63" x14ac:dyDescent="0.25">
      <c r="A44" s="58"/>
      <c r="B44" s="58"/>
      <c r="C44" s="58"/>
      <c r="D44" s="5" t="s">
        <v>19</v>
      </c>
      <c r="E44" s="3">
        <f t="shared" si="30"/>
        <v>0</v>
      </c>
      <c r="F44" s="7">
        <f>F50+F56</f>
        <v>0</v>
      </c>
      <c r="G44" s="7">
        <f t="shared" si="31"/>
        <v>0</v>
      </c>
      <c r="H44" s="7">
        <f t="shared" si="31"/>
        <v>0</v>
      </c>
      <c r="I44" s="7">
        <f t="shared" si="31"/>
        <v>0</v>
      </c>
      <c r="J44" s="7">
        <f t="shared" si="31"/>
        <v>0</v>
      </c>
      <c r="K44" s="7">
        <f t="shared" si="31"/>
        <v>0</v>
      </c>
    </row>
    <row r="45" spans="1:11" ht="15" customHeight="1" x14ac:dyDescent="0.25">
      <c r="A45" s="52" t="s">
        <v>27</v>
      </c>
      <c r="B45" s="52" t="s">
        <v>28</v>
      </c>
      <c r="C45" s="55"/>
      <c r="D45" s="2" t="s">
        <v>14</v>
      </c>
      <c r="E45" s="3">
        <f>F45+G45+H45+I45+J45+K45</f>
        <v>14.330000000000002</v>
      </c>
      <c r="F45" s="14">
        <f>F46+F47+F48+F49+F50</f>
        <v>4.5</v>
      </c>
      <c r="G45" s="4">
        <f t="shared" ref="G45:K45" si="33">G46+G47+G48+G49+G50</f>
        <v>4.8</v>
      </c>
      <c r="H45" s="13">
        <f t="shared" si="33"/>
        <v>5.03</v>
      </c>
      <c r="I45" s="4">
        <f t="shared" si="33"/>
        <v>0</v>
      </c>
      <c r="J45" s="4">
        <f t="shared" si="33"/>
        <v>0</v>
      </c>
      <c r="K45" s="4">
        <f t="shared" si="33"/>
        <v>0</v>
      </c>
    </row>
    <row r="46" spans="1:11" ht="78.75" x14ac:dyDescent="0.25">
      <c r="A46" s="53"/>
      <c r="B46" s="53"/>
      <c r="C46" s="56"/>
      <c r="D46" s="5" t="s">
        <v>15</v>
      </c>
      <c r="E46" s="3">
        <f t="shared" ref="E46:E50" si="34">F46+G46+H46+I46+J46+K46</f>
        <v>14.330000000000002</v>
      </c>
      <c r="F46" s="33">
        <v>4.5</v>
      </c>
      <c r="G46" s="33">
        <v>4.8</v>
      </c>
      <c r="H46" s="12">
        <v>5.03</v>
      </c>
      <c r="I46" s="7">
        <v>0</v>
      </c>
      <c r="J46" s="7">
        <v>0</v>
      </c>
      <c r="K46" s="7">
        <v>0</v>
      </c>
    </row>
    <row r="47" spans="1:11" ht="110.25" x14ac:dyDescent="0.25">
      <c r="A47" s="53"/>
      <c r="B47" s="53"/>
      <c r="C47" s="56"/>
      <c r="D47" s="5" t="s">
        <v>16</v>
      </c>
      <c r="E47" s="3">
        <f t="shared" si="34"/>
        <v>0</v>
      </c>
      <c r="F47" s="27">
        <v>0</v>
      </c>
      <c r="G47" s="27">
        <v>0</v>
      </c>
      <c r="H47" s="7">
        <v>0</v>
      </c>
      <c r="I47" s="7">
        <v>0</v>
      </c>
      <c r="J47" s="7">
        <v>0</v>
      </c>
      <c r="K47" s="7">
        <v>0</v>
      </c>
    </row>
    <row r="48" spans="1:11" ht="94.5" x14ac:dyDescent="0.25">
      <c r="A48" s="53"/>
      <c r="B48" s="53"/>
      <c r="C48" s="56"/>
      <c r="D48" s="5" t="s">
        <v>17</v>
      </c>
      <c r="E48" s="3">
        <f t="shared" si="34"/>
        <v>0</v>
      </c>
      <c r="F48" s="27">
        <v>0</v>
      </c>
      <c r="G48" s="27">
        <v>0</v>
      </c>
      <c r="H48" s="7">
        <v>0</v>
      </c>
      <c r="I48" s="7">
        <v>0</v>
      </c>
      <c r="J48" s="7">
        <v>0</v>
      </c>
      <c r="K48" s="7">
        <v>0</v>
      </c>
    </row>
    <row r="49" spans="1:11" ht="78.75" x14ac:dyDescent="0.25">
      <c r="A49" s="53"/>
      <c r="B49" s="53"/>
      <c r="C49" s="56"/>
      <c r="D49" s="5" t="s">
        <v>18</v>
      </c>
      <c r="E49" s="3">
        <f t="shared" si="34"/>
        <v>0</v>
      </c>
      <c r="F49" s="27">
        <v>0</v>
      </c>
      <c r="G49" s="27">
        <v>0</v>
      </c>
      <c r="H49" s="7">
        <v>0</v>
      </c>
      <c r="I49" s="7">
        <v>0</v>
      </c>
      <c r="J49" s="7">
        <v>0</v>
      </c>
      <c r="K49" s="7">
        <v>0</v>
      </c>
    </row>
    <row r="50" spans="1:11" ht="63" x14ac:dyDescent="0.25">
      <c r="A50" s="54"/>
      <c r="B50" s="54"/>
      <c r="C50" s="57"/>
      <c r="D50" s="5" t="s">
        <v>19</v>
      </c>
      <c r="E50" s="3">
        <f t="shared" si="34"/>
        <v>0</v>
      </c>
      <c r="F50" s="27">
        <v>0</v>
      </c>
      <c r="G50" s="27">
        <v>0</v>
      </c>
      <c r="H50" s="7">
        <v>0</v>
      </c>
      <c r="I50" s="7">
        <v>0</v>
      </c>
      <c r="J50" s="7">
        <v>0</v>
      </c>
      <c r="K50" s="7">
        <v>0</v>
      </c>
    </row>
    <row r="51" spans="1:11" ht="15.75" x14ac:dyDescent="0.25">
      <c r="A51" s="49" t="s">
        <v>38</v>
      </c>
      <c r="B51" s="52" t="s">
        <v>29</v>
      </c>
      <c r="C51" s="55"/>
      <c r="D51" s="2" t="s">
        <v>14</v>
      </c>
      <c r="E51" s="3">
        <f>F51+G51+H51+I51+J51+K51</f>
        <v>145407.20000000001</v>
      </c>
      <c r="F51" s="37">
        <f>F52+F53+F54+F55+F56</f>
        <v>23704.800000000003</v>
      </c>
      <c r="G51" s="37">
        <f t="shared" ref="G51:K51" si="35">G52+G53+G54+G55+G56</f>
        <v>23700.2</v>
      </c>
      <c r="H51" s="4">
        <f t="shared" si="35"/>
        <v>26690.400000000001</v>
      </c>
      <c r="I51" s="4">
        <f t="shared" si="35"/>
        <v>23770.6</v>
      </c>
      <c r="J51" s="4">
        <f t="shared" si="35"/>
        <v>23770.6</v>
      </c>
      <c r="K51" s="4">
        <f t="shared" si="35"/>
        <v>23770.6</v>
      </c>
    </row>
    <row r="52" spans="1:11" ht="78.75" x14ac:dyDescent="0.25">
      <c r="A52" s="50"/>
      <c r="B52" s="53"/>
      <c r="C52" s="56"/>
      <c r="D52" s="5" t="s">
        <v>15</v>
      </c>
      <c r="E52" s="3">
        <f t="shared" ref="E52:E56" si="36">F52+G52+H52+I52+J52+K52</f>
        <v>105562.2</v>
      </c>
      <c r="F52" s="34">
        <v>17093.7</v>
      </c>
      <c r="G52" s="32">
        <v>17093.7</v>
      </c>
      <c r="H52" s="10">
        <v>20093.7</v>
      </c>
      <c r="I52" s="6">
        <v>17093.7</v>
      </c>
      <c r="J52" s="6">
        <v>17093.7</v>
      </c>
      <c r="K52" s="6">
        <v>17093.7</v>
      </c>
    </row>
    <row r="53" spans="1:11" ht="110.25" x14ac:dyDescent="0.25">
      <c r="A53" s="50"/>
      <c r="B53" s="53"/>
      <c r="C53" s="56"/>
      <c r="D53" s="5" t="s">
        <v>16</v>
      </c>
      <c r="E53" s="3">
        <f t="shared" si="36"/>
        <v>39845</v>
      </c>
      <c r="F53" s="32">
        <v>6611.1</v>
      </c>
      <c r="G53" s="32">
        <v>6606.5</v>
      </c>
      <c r="H53" s="10">
        <v>6596.7</v>
      </c>
      <c r="I53" s="6">
        <v>6676.9</v>
      </c>
      <c r="J53" s="6">
        <v>6676.9</v>
      </c>
      <c r="K53" s="6">
        <v>6676.9</v>
      </c>
    </row>
    <row r="54" spans="1:11" ht="94.5" x14ac:dyDescent="0.25">
      <c r="A54" s="50"/>
      <c r="B54" s="53"/>
      <c r="C54" s="56"/>
      <c r="D54" s="5" t="s">
        <v>17</v>
      </c>
      <c r="E54" s="3">
        <f t="shared" si="36"/>
        <v>0</v>
      </c>
      <c r="F54" s="27">
        <v>0</v>
      </c>
      <c r="G54" s="27">
        <v>0</v>
      </c>
      <c r="H54" s="7">
        <v>0</v>
      </c>
      <c r="I54" s="7">
        <v>0</v>
      </c>
      <c r="J54" s="7">
        <v>0</v>
      </c>
      <c r="K54" s="7">
        <v>0</v>
      </c>
    </row>
    <row r="55" spans="1:11" ht="78.75" x14ac:dyDescent="0.25">
      <c r="A55" s="50"/>
      <c r="B55" s="53"/>
      <c r="C55" s="56"/>
      <c r="D55" s="5" t="s">
        <v>18</v>
      </c>
      <c r="E55" s="3">
        <f t="shared" si="36"/>
        <v>0</v>
      </c>
      <c r="F55" s="27">
        <v>0</v>
      </c>
      <c r="G55" s="27">
        <v>0</v>
      </c>
      <c r="H55" s="7">
        <v>0</v>
      </c>
      <c r="I55" s="7">
        <v>0</v>
      </c>
      <c r="J55" s="7">
        <v>0</v>
      </c>
      <c r="K55" s="7">
        <v>0</v>
      </c>
    </row>
    <row r="56" spans="1:11" ht="63" x14ac:dyDescent="0.25">
      <c r="A56" s="51"/>
      <c r="B56" s="54"/>
      <c r="C56" s="57"/>
      <c r="D56" s="5" t="s">
        <v>19</v>
      </c>
      <c r="E56" s="3">
        <f t="shared" si="36"/>
        <v>0</v>
      </c>
      <c r="F56" s="27">
        <v>0</v>
      </c>
      <c r="G56" s="27">
        <v>0</v>
      </c>
      <c r="H56" s="7">
        <v>0</v>
      </c>
      <c r="I56" s="7">
        <v>0</v>
      </c>
      <c r="J56" s="7">
        <v>0</v>
      </c>
      <c r="K56" s="7">
        <v>0</v>
      </c>
    </row>
    <row r="57" spans="1:11" ht="15.75" x14ac:dyDescent="0.25">
      <c r="A57" s="49" t="s">
        <v>31</v>
      </c>
      <c r="B57" s="52" t="s">
        <v>33</v>
      </c>
      <c r="C57" s="55"/>
      <c r="D57" s="2" t="s">
        <v>14</v>
      </c>
      <c r="E57" s="3">
        <f>F57+G57+H57+I57+J57+K57</f>
        <v>35558.479999999996</v>
      </c>
      <c r="F57" s="37">
        <f>F58+F59+F60+F61+F62</f>
        <v>10726.16</v>
      </c>
      <c r="G57" s="37">
        <f t="shared" ref="G57:J57" si="37">G58+G59+G60+G61+G62</f>
        <v>9870.5499999999993</v>
      </c>
      <c r="H57" s="4">
        <f t="shared" si="37"/>
        <v>14961.77</v>
      </c>
      <c r="I57" s="4">
        <f t="shared" si="37"/>
        <v>0</v>
      </c>
      <c r="J57" s="4">
        <f t="shared" si="37"/>
        <v>0</v>
      </c>
      <c r="K57" s="25">
        <v>0</v>
      </c>
    </row>
    <row r="58" spans="1:11" ht="78.75" x14ac:dyDescent="0.25">
      <c r="A58" s="50"/>
      <c r="B58" s="53"/>
      <c r="C58" s="56"/>
      <c r="D58" s="5" t="s">
        <v>15</v>
      </c>
      <c r="E58" s="3">
        <f t="shared" ref="E58:E62" si="38">F58+G58+H58+I58+J58+K58</f>
        <v>17550.16</v>
      </c>
      <c r="F58" s="34">
        <v>2998.16</v>
      </c>
      <c r="G58" s="32">
        <v>7824.73</v>
      </c>
      <c r="H58" s="10">
        <v>6727.27</v>
      </c>
      <c r="I58" s="6">
        <v>0</v>
      </c>
      <c r="J58" s="6">
        <v>0</v>
      </c>
      <c r="K58" s="7">
        <v>0</v>
      </c>
    </row>
    <row r="59" spans="1:11" ht="110.25" x14ac:dyDescent="0.25">
      <c r="A59" s="50"/>
      <c r="B59" s="53"/>
      <c r="C59" s="56"/>
      <c r="D59" s="5" t="s">
        <v>16</v>
      </c>
      <c r="E59" s="3">
        <f t="shared" si="38"/>
        <v>18008.32</v>
      </c>
      <c r="F59" s="34">
        <v>7728</v>
      </c>
      <c r="G59" s="32">
        <v>2045.82</v>
      </c>
      <c r="H59" s="48">
        <v>8234.5</v>
      </c>
      <c r="I59" s="6">
        <v>0</v>
      </c>
      <c r="J59" s="6">
        <v>0</v>
      </c>
      <c r="K59" s="7">
        <v>0</v>
      </c>
    </row>
    <row r="60" spans="1:11" ht="94.5" x14ac:dyDescent="0.25">
      <c r="A60" s="50"/>
      <c r="B60" s="53"/>
      <c r="C60" s="56"/>
      <c r="D60" s="5" t="s">
        <v>17</v>
      </c>
      <c r="E60" s="3">
        <f t="shared" si="38"/>
        <v>0</v>
      </c>
      <c r="F60" s="27">
        <v>0</v>
      </c>
      <c r="G60" s="27"/>
      <c r="H60" s="7">
        <v>0</v>
      </c>
      <c r="I60" s="7">
        <v>0</v>
      </c>
      <c r="J60" s="7">
        <v>0</v>
      </c>
      <c r="K60" s="7">
        <v>0</v>
      </c>
    </row>
    <row r="61" spans="1:11" ht="78.75" x14ac:dyDescent="0.25">
      <c r="A61" s="50"/>
      <c r="B61" s="53"/>
      <c r="C61" s="56"/>
      <c r="D61" s="5" t="s">
        <v>18</v>
      </c>
      <c r="E61" s="3">
        <f t="shared" si="38"/>
        <v>0</v>
      </c>
      <c r="F61" s="27">
        <v>0</v>
      </c>
      <c r="G61" s="27">
        <v>0</v>
      </c>
      <c r="H61" s="7">
        <v>0</v>
      </c>
      <c r="I61" s="7">
        <v>0</v>
      </c>
      <c r="J61" s="7">
        <v>0</v>
      </c>
      <c r="K61" s="7">
        <v>0</v>
      </c>
    </row>
    <row r="62" spans="1:11" ht="63" x14ac:dyDescent="0.25">
      <c r="A62" s="51"/>
      <c r="B62" s="54"/>
      <c r="C62" s="57"/>
      <c r="D62" s="5" t="s">
        <v>19</v>
      </c>
      <c r="E62" s="3">
        <f t="shared" si="38"/>
        <v>0</v>
      </c>
      <c r="F62" s="27">
        <v>0</v>
      </c>
      <c r="G62" s="27">
        <v>0</v>
      </c>
      <c r="H62" s="7">
        <v>0</v>
      </c>
      <c r="I62" s="7">
        <v>0</v>
      </c>
      <c r="J62" s="7">
        <v>0</v>
      </c>
      <c r="K62" s="7">
        <v>0</v>
      </c>
    </row>
    <row r="63" spans="1:11" ht="15.75" x14ac:dyDescent="0.25">
      <c r="A63" s="49" t="s">
        <v>31</v>
      </c>
      <c r="B63" s="52" t="s">
        <v>34</v>
      </c>
      <c r="C63" s="55"/>
      <c r="D63" s="2" t="s">
        <v>14</v>
      </c>
      <c r="E63" s="3">
        <f>F63+G63+H63+I63+J63+K63</f>
        <v>4211.7060000000001</v>
      </c>
      <c r="F63" s="37">
        <f>F64+F65+F66+F67+F68</f>
        <v>1582.2</v>
      </c>
      <c r="G63" s="38">
        <f t="shared" ref="G63:J63" si="39">G64+G65+G66+G67+G68</f>
        <v>1442.2260000000001</v>
      </c>
      <c r="H63" s="4">
        <f t="shared" si="39"/>
        <v>1187.28</v>
      </c>
      <c r="I63" s="4">
        <f t="shared" si="39"/>
        <v>0</v>
      </c>
      <c r="J63" s="4">
        <f t="shared" si="39"/>
        <v>0</v>
      </c>
      <c r="K63" s="25">
        <v>0</v>
      </c>
    </row>
    <row r="64" spans="1:11" ht="78.75" x14ac:dyDescent="0.25">
      <c r="A64" s="50"/>
      <c r="B64" s="53"/>
      <c r="C64" s="56"/>
      <c r="D64" s="5" t="s">
        <v>15</v>
      </c>
      <c r="E64" s="3">
        <f t="shared" ref="E64:E68" si="40">F64+G64+H64+I64+J64+K64</f>
        <v>4211.7060000000001</v>
      </c>
      <c r="F64" s="34">
        <v>1582.2</v>
      </c>
      <c r="G64" s="46">
        <v>1442.2260000000001</v>
      </c>
      <c r="H64" s="10">
        <v>1187.28</v>
      </c>
      <c r="I64" s="16">
        <v>0</v>
      </c>
      <c r="J64" s="16">
        <v>0</v>
      </c>
      <c r="K64" s="7">
        <v>0</v>
      </c>
    </row>
    <row r="65" spans="1:11" ht="110.25" x14ac:dyDescent="0.25">
      <c r="A65" s="50"/>
      <c r="B65" s="53"/>
      <c r="C65" s="56"/>
      <c r="D65" s="5" t="s">
        <v>16</v>
      </c>
      <c r="E65" s="3">
        <f t="shared" si="40"/>
        <v>0</v>
      </c>
      <c r="F65" s="32">
        <v>0</v>
      </c>
      <c r="G65" s="32">
        <v>0</v>
      </c>
      <c r="H65" s="16">
        <v>0</v>
      </c>
      <c r="I65" s="16">
        <v>0</v>
      </c>
      <c r="J65" s="16">
        <v>0</v>
      </c>
      <c r="K65" s="7">
        <v>0</v>
      </c>
    </row>
    <row r="66" spans="1:11" ht="94.5" x14ac:dyDescent="0.25">
      <c r="A66" s="50"/>
      <c r="B66" s="53"/>
      <c r="C66" s="56"/>
      <c r="D66" s="5" t="s">
        <v>17</v>
      </c>
      <c r="E66" s="3">
        <f t="shared" si="40"/>
        <v>0</v>
      </c>
      <c r="F66" s="27">
        <v>0</v>
      </c>
      <c r="G66" s="27">
        <v>0</v>
      </c>
      <c r="H66" s="7">
        <v>0</v>
      </c>
      <c r="I66" s="7">
        <v>0</v>
      </c>
      <c r="J66" s="7">
        <v>0</v>
      </c>
      <c r="K66" s="7">
        <v>0</v>
      </c>
    </row>
    <row r="67" spans="1:11" ht="78.75" x14ac:dyDescent="0.25">
      <c r="A67" s="50"/>
      <c r="B67" s="53"/>
      <c r="C67" s="56"/>
      <c r="D67" s="5" t="s">
        <v>18</v>
      </c>
      <c r="E67" s="3">
        <f t="shared" si="40"/>
        <v>0</v>
      </c>
      <c r="F67" s="27">
        <v>0</v>
      </c>
      <c r="G67" s="27">
        <v>0</v>
      </c>
      <c r="H67" s="7">
        <v>0</v>
      </c>
      <c r="I67" s="7">
        <v>0</v>
      </c>
      <c r="J67" s="7">
        <v>0</v>
      </c>
      <c r="K67" s="7">
        <v>0</v>
      </c>
    </row>
    <row r="68" spans="1:11" ht="63" x14ac:dyDescent="0.25">
      <c r="A68" s="51"/>
      <c r="B68" s="54"/>
      <c r="C68" s="57"/>
      <c r="D68" s="5" t="s">
        <v>19</v>
      </c>
      <c r="E68" s="3">
        <f t="shared" si="40"/>
        <v>0</v>
      </c>
      <c r="F68" s="27">
        <v>0</v>
      </c>
      <c r="G68" s="27">
        <v>0</v>
      </c>
      <c r="H68" s="7">
        <v>0</v>
      </c>
      <c r="I68" s="7">
        <v>0</v>
      </c>
      <c r="J68" s="7">
        <v>0</v>
      </c>
      <c r="K68" s="7">
        <v>0</v>
      </c>
    </row>
    <row r="69" spans="1:11" ht="15.75" customHeight="1" x14ac:dyDescent="0.25">
      <c r="A69" s="49" t="s">
        <v>31</v>
      </c>
      <c r="B69" s="52" t="s">
        <v>42</v>
      </c>
      <c r="C69" s="55"/>
      <c r="D69" s="2" t="s">
        <v>14</v>
      </c>
      <c r="E69" s="3">
        <f>F69+G69+H69+I69+J69+K69</f>
        <v>129.02000000000001</v>
      </c>
      <c r="F69" s="37">
        <f>F70+F71+F72+F73+F74</f>
        <v>0</v>
      </c>
      <c r="G69" s="37">
        <f t="shared" ref="G69:J69" si="41">G70+G71+G72+G73+G74</f>
        <v>128.12</v>
      </c>
      <c r="H69" s="4">
        <f t="shared" si="41"/>
        <v>0.9</v>
      </c>
      <c r="I69" s="4">
        <f t="shared" si="41"/>
        <v>0</v>
      </c>
      <c r="J69" s="4">
        <f t="shared" si="41"/>
        <v>0</v>
      </c>
      <c r="K69" s="25">
        <v>0</v>
      </c>
    </row>
    <row r="70" spans="1:11" ht="78.75" x14ac:dyDescent="0.25">
      <c r="A70" s="50"/>
      <c r="B70" s="53"/>
      <c r="C70" s="56"/>
      <c r="D70" s="5" t="s">
        <v>15</v>
      </c>
      <c r="E70" s="3">
        <f t="shared" ref="E70:E74" si="42">F70+G70+H70+I70+J70+K70</f>
        <v>129.02000000000001</v>
      </c>
      <c r="F70" s="34">
        <v>0</v>
      </c>
      <c r="G70" s="10">
        <v>128.12</v>
      </c>
      <c r="H70" s="35">
        <v>0.9</v>
      </c>
      <c r="I70" s="35">
        <v>0</v>
      </c>
      <c r="J70" s="35">
        <v>0</v>
      </c>
      <c r="K70" s="7">
        <v>0</v>
      </c>
    </row>
    <row r="71" spans="1:11" ht="110.25" x14ac:dyDescent="0.25">
      <c r="A71" s="50"/>
      <c r="B71" s="53"/>
      <c r="C71" s="56"/>
      <c r="D71" s="5" t="s">
        <v>16</v>
      </c>
      <c r="E71" s="3">
        <f t="shared" si="42"/>
        <v>0</v>
      </c>
      <c r="F71" s="32">
        <v>0</v>
      </c>
      <c r="G71" s="32">
        <v>0</v>
      </c>
      <c r="H71" s="35">
        <v>0</v>
      </c>
      <c r="I71" s="35">
        <v>0</v>
      </c>
      <c r="J71" s="35">
        <v>0</v>
      </c>
      <c r="K71" s="7">
        <v>0</v>
      </c>
    </row>
    <row r="72" spans="1:11" ht="94.5" x14ac:dyDescent="0.25">
      <c r="A72" s="50"/>
      <c r="B72" s="53"/>
      <c r="C72" s="56"/>
      <c r="D72" s="5" t="s">
        <v>17</v>
      </c>
      <c r="E72" s="3">
        <f t="shared" si="42"/>
        <v>0</v>
      </c>
      <c r="F72" s="27">
        <v>0</v>
      </c>
      <c r="G72" s="27">
        <v>0</v>
      </c>
      <c r="H72" s="7">
        <v>0</v>
      </c>
      <c r="I72" s="7">
        <v>0</v>
      </c>
      <c r="J72" s="7">
        <v>0</v>
      </c>
      <c r="K72" s="7">
        <v>0</v>
      </c>
    </row>
    <row r="73" spans="1:11" ht="78.75" x14ac:dyDescent="0.25">
      <c r="A73" s="50"/>
      <c r="B73" s="53"/>
      <c r="C73" s="56"/>
      <c r="D73" s="5" t="s">
        <v>18</v>
      </c>
      <c r="E73" s="3">
        <f t="shared" si="42"/>
        <v>0</v>
      </c>
      <c r="F73" s="27">
        <v>0</v>
      </c>
      <c r="G73" s="27">
        <v>0</v>
      </c>
      <c r="H73" s="7">
        <v>0</v>
      </c>
      <c r="I73" s="7">
        <v>0</v>
      </c>
      <c r="J73" s="7">
        <v>0</v>
      </c>
      <c r="K73" s="7">
        <v>0</v>
      </c>
    </row>
    <row r="74" spans="1:11" ht="63" x14ac:dyDescent="0.25">
      <c r="A74" s="51"/>
      <c r="B74" s="54"/>
      <c r="C74" s="57"/>
      <c r="D74" s="5" t="s">
        <v>19</v>
      </c>
      <c r="E74" s="3">
        <f t="shared" si="42"/>
        <v>0</v>
      </c>
      <c r="F74" s="27">
        <v>0</v>
      </c>
      <c r="G74" s="27">
        <v>0</v>
      </c>
      <c r="H74" s="7">
        <v>0</v>
      </c>
      <c r="I74" s="7">
        <v>0</v>
      </c>
      <c r="J74" s="7">
        <v>0</v>
      </c>
      <c r="K74" s="7">
        <v>0</v>
      </c>
    </row>
    <row r="75" spans="1:11" ht="15.75" customHeight="1" x14ac:dyDescent="0.25">
      <c r="A75" s="49" t="s">
        <v>31</v>
      </c>
      <c r="B75" s="52" t="s">
        <v>36</v>
      </c>
      <c r="C75" s="55"/>
      <c r="D75" s="2" t="s">
        <v>14</v>
      </c>
      <c r="E75" s="3">
        <f>F75+G75+H75+I75+J75+K75</f>
        <v>32053.8</v>
      </c>
      <c r="F75" s="37">
        <f>F76+F77+F78+F79+F80</f>
        <v>9918.9</v>
      </c>
      <c r="G75" s="37">
        <f t="shared" ref="G75:J75" si="43">G76+G77+G78+G79+G80</f>
        <v>12166.7</v>
      </c>
      <c r="H75" s="4">
        <f t="shared" si="43"/>
        <v>9968.2000000000007</v>
      </c>
      <c r="I75" s="4">
        <f t="shared" si="43"/>
        <v>0</v>
      </c>
      <c r="J75" s="4">
        <f t="shared" si="43"/>
        <v>0</v>
      </c>
      <c r="K75" s="25">
        <v>0</v>
      </c>
    </row>
    <row r="76" spans="1:11" ht="78.75" x14ac:dyDescent="0.25">
      <c r="A76" s="50"/>
      <c r="B76" s="53"/>
      <c r="C76" s="56"/>
      <c r="D76" s="5" t="s">
        <v>15</v>
      </c>
      <c r="E76" s="3">
        <f t="shared" ref="E76:E80" si="44">F76+G76+H76+I76+J76+K76</f>
        <v>0</v>
      </c>
      <c r="F76" s="34">
        <v>0</v>
      </c>
      <c r="G76" s="32">
        <v>0</v>
      </c>
      <c r="H76" s="36">
        <v>0</v>
      </c>
      <c r="I76" s="36">
        <v>0</v>
      </c>
      <c r="J76" s="36">
        <v>0</v>
      </c>
      <c r="K76" s="7">
        <v>0</v>
      </c>
    </row>
    <row r="77" spans="1:11" ht="110.25" x14ac:dyDescent="0.25">
      <c r="A77" s="50"/>
      <c r="B77" s="53"/>
      <c r="C77" s="56"/>
      <c r="D77" s="5" t="s">
        <v>16</v>
      </c>
      <c r="E77" s="3">
        <f t="shared" si="44"/>
        <v>32053.8</v>
      </c>
      <c r="F77" s="32">
        <v>9918.9</v>
      </c>
      <c r="G77" s="32">
        <v>12166.7</v>
      </c>
      <c r="H77" s="10">
        <v>9968.2000000000007</v>
      </c>
      <c r="I77" s="36">
        <v>0</v>
      </c>
      <c r="J77" s="36">
        <v>0</v>
      </c>
      <c r="K77" s="7">
        <v>0</v>
      </c>
    </row>
    <row r="78" spans="1:11" ht="94.5" x14ac:dyDescent="0.25">
      <c r="A78" s="50"/>
      <c r="B78" s="53"/>
      <c r="C78" s="56"/>
      <c r="D78" s="5" t="s">
        <v>17</v>
      </c>
      <c r="E78" s="3">
        <f t="shared" si="44"/>
        <v>0</v>
      </c>
      <c r="F78" s="27">
        <v>0</v>
      </c>
      <c r="G78" s="27">
        <v>0</v>
      </c>
      <c r="H78" s="7">
        <v>0</v>
      </c>
      <c r="I78" s="7">
        <v>0</v>
      </c>
      <c r="J78" s="7">
        <v>0</v>
      </c>
      <c r="K78" s="7">
        <v>0</v>
      </c>
    </row>
    <row r="79" spans="1:11" ht="78.75" x14ac:dyDescent="0.25">
      <c r="A79" s="50"/>
      <c r="B79" s="53"/>
      <c r="C79" s="56"/>
      <c r="D79" s="5" t="s">
        <v>18</v>
      </c>
      <c r="E79" s="3">
        <f t="shared" si="44"/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</row>
    <row r="80" spans="1:11" ht="63" x14ac:dyDescent="0.25">
      <c r="A80" s="51"/>
      <c r="B80" s="54"/>
      <c r="C80" s="57"/>
      <c r="D80" s="5" t="s">
        <v>19</v>
      </c>
      <c r="E80" s="3">
        <f t="shared" si="44"/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</row>
    <row r="81" spans="1:11" ht="15.75" x14ac:dyDescent="0.25">
      <c r="A81" s="49" t="s">
        <v>40</v>
      </c>
      <c r="B81" s="52" t="s">
        <v>39</v>
      </c>
      <c r="C81" s="55"/>
      <c r="D81" s="2" t="s">
        <v>14</v>
      </c>
      <c r="E81" s="3">
        <f>F81+G81+H81+I81+J81+K81</f>
        <v>0.9</v>
      </c>
      <c r="F81" s="37">
        <f>F82+F83+F84+F85+F86</f>
        <v>0</v>
      </c>
      <c r="G81" s="37">
        <f t="shared" ref="G81:J81" si="45">G82+G83+G84+G85+G86</f>
        <v>0</v>
      </c>
      <c r="H81" s="4">
        <f t="shared" si="45"/>
        <v>0.9</v>
      </c>
      <c r="I81" s="4">
        <f t="shared" si="45"/>
        <v>0</v>
      </c>
      <c r="J81" s="4">
        <f t="shared" si="45"/>
        <v>0</v>
      </c>
      <c r="K81" s="25">
        <v>0</v>
      </c>
    </row>
    <row r="82" spans="1:11" ht="78.75" x14ac:dyDescent="0.25">
      <c r="A82" s="50"/>
      <c r="B82" s="53"/>
      <c r="C82" s="56"/>
      <c r="D82" s="5" t="s">
        <v>15</v>
      </c>
      <c r="E82" s="3">
        <f t="shared" ref="E82:E86" si="46">F82+G82+H82+I82+J82+K82</f>
        <v>0.9</v>
      </c>
      <c r="F82" s="34">
        <v>0</v>
      </c>
      <c r="G82" s="32">
        <v>0</v>
      </c>
      <c r="H82" s="10">
        <v>0.9</v>
      </c>
      <c r="I82" s="16">
        <v>0</v>
      </c>
      <c r="J82" s="16">
        <v>0</v>
      </c>
      <c r="K82" s="7">
        <v>0</v>
      </c>
    </row>
    <row r="83" spans="1:11" ht="110.25" x14ac:dyDescent="0.25">
      <c r="A83" s="50"/>
      <c r="B83" s="53"/>
      <c r="C83" s="56"/>
      <c r="D83" s="5" t="s">
        <v>16</v>
      </c>
      <c r="E83" s="3">
        <f t="shared" si="46"/>
        <v>0</v>
      </c>
      <c r="F83" s="32">
        <v>0</v>
      </c>
      <c r="G83" s="32">
        <v>0</v>
      </c>
      <c r="H83" s="32">
        <v>0</v>
      </c>
      <c r="I83" s="16">
        <v>0</v>
      </c>
      <c r="J83" s="16">
        <v>0</v>
      </c>
      <c r="K83" s="7">
        <v>0</v>
      </c>
    </row>
    <row r="84" spans="1:11" ht="94.5" x14ac:dyDescent="0.25">
      <c r="A84" s="50"/>
      <c r="B84" s="53"/>
      <c r="C84" s="56"/>
      <c r="D84" s="5" t="s">
        <v>17</v>
      </c>
      <c r="E84" s="3">
        <f t="shared" si="46"/>
        <v>0</v>
      </c>
      <c r="F84" s="27">
        <v>0</v>
      </c>
      <c r="G84" s="27">
        <v>0</v>
      </c>
      <c r="H84" s="7">
        <v>0</v>
      </c>
      <c r="I84" s="7">
        <v>0</v>
      </c>
      <c r="J84" s="7">
        <v>0</v>
      </c>
      <c r="K84" s="7">
        <v>0</v>
      </c>
    </row>
    <row r="85" spans="1:11" ht="78.75" x14ac:dyDescent="0.25">
      <c r="A85" s="50"/>
      <c r="B85" s="53"/>
      <c r="C85" s="56"/>
      <c r="D85" s="5" t="s">
        <v>18</v>
      </c>
      <c r="E85" s="3">
        <f t="shared" si="46"/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</row>
    <row r="86" spans="1:11" ht="63" x14ac:dyDescent="0.25">
      <c r="A86" s="51"/>
      <c r="B86" s="54"/>
      <c r="C86" s="57"/>
      <c r="D86" s="5" t="s">
        <v>19</v>
      </c>
      <c r="E86" s="3">
        <f t="shared" si="46"/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</row>
  </sheetData>
  <mergeCells count="48">
    <mergeCell ref="A75:A80"/>
    <mergeCell ref="B75:B80"/>
    <mergeCell ref="C75:C80"/>
    <mergeCell ref="A81:A86"/>
    <mergeCell ref="B81:B86"/>
    <mergeCell ref="C81:C86"/>
    <mergeCell ref="E1:K1"/>
    <mergeCell ref="E2:K2"/>
    <mergeCell ref="A63:A68"/>
    <mergeCell ref="B63:B68"/>
    <mergeCell ref="C63:C68"/>
    <mergeCell ref="B7:B8"/>
    <mergeCell ref="C7:C8"/>
    <mergeCell ref="D7:D8"/>
    <mergeCell ref="F7:K7"/>
    <mergeCell ref="E3:K3"/>
    <mergeCell ref="A5:K5"/>
    <mergeCell ref="A7:A8"/>
    <mergeCell ref="A21:A26"/>
    <mergeCell ref="B21:B26"/>
    <mergeCell ref="C21:C26"/>
    <mergeCell ref="B33:B38"/>
    <mergeCell ref="C33:C38"/>
    <mergeCell ref="A27:A32"/>
    <mergeCell ref="B27:B32"/>
    <mergeCell ref="C27:C32"/>
    <mergeCell ref="A33:A38"/>
    <mergeCell ref="B9:B14"/>
    <mergeCell ref="C9:C14"/>
    <mergeCell ref="B15:B20"/>
    <mergeCell ref="C15:C20"/>
    <mergeCell ref="A9:A14"/>
    <mergeCell ref="A15:A20"/>
    <mergeCell ref="A69:A74"/>
    <mergeCell ref="B69:B74"/>
    <mergeCell ref="C69:C74"/>
    <mergeCell ref="A39:A44"/>
    <mergeCell ref="B39:B44"/>
    <mergeCell ref="C39:C44"/>
    <mergeCell ref="A57:A62"/>
    <mergeCell ref="B57:B62"/>
    <mergeCell ref="C57:C62"/>
    <mergeCell ref="A45:A50"/>
    <mergeCell ref="B45:B50"/>
    <mergeCell ref="C45:C50"/>
    <mergeCell ref="A51:A56"/>
    <mergeCell ref="B51:B56"/>
    <mergeCell ref="C51:C5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2021-11-15T02:41:37Z</dcterms:modified>
</cp:coreProperties>
</file>