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<sst xmlns="http://schemas.openxmlformats.org/spreadsheetml/2006/main" count="46" uniqueCount="28">
  <si>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</si>
  <si>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</si>
  <si>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</si>
  <si>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</si>
  <si>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</si>
  <si>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</si>
  <si>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</si>
  <si>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</si>
  <si>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</si>
  <si>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</si>
  <si>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</si>
  <si>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</si>
  <si>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</si>
  <si>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</si>
  <si>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</si>
  <si>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</si>
  <si>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</si>
  <si>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</si>
  <si>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>Приложение 18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</si>
  <si>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</si>
  <si>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</si>
  <si>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</si>
  <si>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</si>
  <si>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>Объем бюджетных ассигнований, направляемых на исполнение публичных нормативных обязательств  на плановый период  2022 и 2023 годов</t>
  </si>
  <si>
    <t>2023 год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</si>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</sst>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4" fontId="43" fillId="0" borderId="0" xfId="0" applyNumberFormat="1" applyFont="1" applyAlignment="1">
      <alignment/>
    </xf>
    <xf numFmtId="183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174" fontId="3" fillId="33" borderId="10" xfId="61" applyNumberFormat="1" applyFont="1" applyFill="1" applyBorder="1" applyAlignment="1">
      <alignment horizontal="center" vertical="center" wrapText="1"/>
    </xf>
    <xf numFmtId="174" fontId="4" fillId="33" borderId="10" xfId="61" applyNumberFormat="1" applyFont="1" applyFill="1" applyBorder="1" applyAlignment="1">
      <alignment horizontal="center" vertical="center" wrapText="1"/>
    </xf>
    <xf numFmtId="183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6"/>
  <sheetViews>
    <sheetView tabSelected="1" zoomScaleSheetLayoutView="80" zoomScalePageLayoutView="0" workbookViewId="0" topLeftCell="A1">
      <selection activeCell="M13" sqref="M13"/>
    </sheetView>
  </sheetViews>
  <sheetFormatPr defaultColWidth="9.140625" defaultRowHeight="15"/>
  <cols>
    <col min="1" max="1" width="23.00390625" style="13" customWidth="1"/>
    <col min="2" max="2" width="39.00390625" style="13" customWidth="1"/>
    <col min="3" max="3" width="31.8515625" style="14" customWidth="1"/>
    <col min="4" max="4" width="20.00390625" style="14" hidden="1" customWidth="1"/>
    <col min="5" max="5" width="16.7109375" style="14" hidden="1" customWidth="1"/>
    <col min="6" max="6" width="17.28125" style="14" hidden="1" customWidth="1"/>
    <col min="7" max="7" width="15.8515625" style="14" hidden="1" customWidth="1"/>
    <col min="8" max="8" width="16.00390625" style="14" customWidth="1"/>
    <col min="9" max="9" width="16.7109375" style="14" customWidth="1"/>
    <col min="10" max="10" width="16.28125" style="14" customWidth="1"/>
    <col min="11" max="11" width="14.28125" style="14" customWidth="1"/>
    <col min="12" max="12" width="17.140625" style="14" customWidth="1"/>
    <col min="13" max="13" width="15.7109375" style="14" customWidth="1"/>
    <col min="14" max="14" width="16.421875" style="14" customWidth="1"/>
    <col min="15" max="15" width="13.7109375" style="14" customWidth="1"/>
    <col min="16" max="16" width="17.28125" style="13" customWidth="1"/>
    <col min="17" max="17" width="17.57421875" style="13" customWidth="1"/>
    <col min="18" max="18" width="16.28125" style="13" customWidth="1"/>
    <col min="19" max="19" width="14.421875" style="13" customWidth="1"/>
    <col min="20" max="20" width="8.8515625" style="13" customWidth="1"/>
    <col min="21" max="21" width="19.00390625" style="13" customWidth="1"/>
    <col min="22" max="22" width="23.7109375" style="13" customWidth="1"/>
    <col min="23" max="24" width="8.8515625" style="13" customWidth="1"/>
    <col min="25" max="16384" width="9.140625" style="14" customWidth="1"/>
  </cols>
  <sheetData>
    <row r="1" spans="1:20" ht="20.25" customHeight="1">
      <c r="A1" s="12"/>
      <c r="B1" s="12"/>
      <c r="C1" s="22"/>
      <c r="D1" s="24"/>
      <c r="E1" s="24"/>
      <c r="F1" s="24"/>
      <c r="G1" s="24"/>
      <c r="H1" s="22"/>
      <c r="I1" s="22"/>
      <c r="J1" s="22"/>
      <c r="K1" s="24"/>
      <c r="L1" s="22"/>
      <c r="M1" s="22"/>
      <c r="N1" s="22"/>
      <c r="O1" s="24"/>
      <c r="P1" s="37" t="s">
        <v>18</v>
      </c>
      <c r="Q1" s="37"/>
      <c r="R1" s="37"/>
      <c r="S1" s="37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19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9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20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21</v>
      </c>
      <c r="T5" s="12"/>
    </row>
    <row r="6" spans="1:20" ht="46.5" customHeight="1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2"/>
    </row>
    <row r="7" spans="1:20" ht="31.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1"/>
      <c r="Q7" s="11"/>
      <c r="R7" s="11"/>
      <c r="S7" s="11" t="s">
        <v>8</v>
      </c>
      <c r="T7" s="12"/>
    </row>
    <row r="8" spans="1:20" ht="19.5" customHeight="1">
      <c r="A8" s="33" t="s">
        <v>5</v>
      </c>
      <c r="B8" s="33" t="s">
        <v>0</v>
      </c>
      <c r="C8" s="40" t="s">
        <v>1</v>
      </c>
      <c r="D8" s="44">
        <v>2022</v>
      </c>
      <c r="E8" s="45"/>
      <c r="F8" s="45"/>
      <c r="G8" s="46"/>
      <c r="H8" s="44" t="s">
        <v>17</v>
      </c>
      <c r="I8" s="45"/>
      <c r="J8" s="45"/>
      <c r="K8" s="46"/>
      <c r="L8" s="44" t="s">
        <v>22</v>
      </c>
      <c r="M8" s="45"/>
      <c r="N8" s="45"/>
      <c r="O8" s="46"/>
      <c r="P8" s="33" t="s">
        <v>24</v>
      </c>
      <c r="Q8" s="33"/>
      <c r="R8" s="33"/>
      <c r="S8" s="33"/>
      <c r="T8" s="12"/>
    </row>
    <row r="9" spans="1:20" ht="19.5" customHeight="1">
      <c r="A9" s="39"/>
      <c r="B9" s="33"/>
      <c r="C9" s="40"/>
      <c r="D9" s="33" t="s">
        <v>2</v>
      </c>
      <c r="E9" s="41" t="s">
        <v>3</v>
      </c>
      <c r="F9" s="42"/>
      <c r="G9" s="43"/>
      <c r="H9" s="33" t="s">
        <v>2</v>
      </c>
      <c r="I9" s="41" t="s">
        <v>3</v>
      </c>
      <c r="J9" s="42"/>
      <c r="K9" s="43"/>
      <c r="L9" s="33" t="s">
        <v>2</v>
      </c>
      <c r="M9" s="41" t="s">
        <v>3</v>
      </c>
      <c r="N9" s="42"/>
      <c r="O9" s="43"/>
      <c r="P9" s="33" t="s">
        <v>2</v>
      </c>
      <c r="Q9" s="34" t="s">
        <v>3</v>
      </c>
      <c r="R9" s="34"/>
      <c r="S9" s="34"/>
      <c r="T9" s="12"/>
    </row>
    <row r="10" spans="1:20" ht="66" customHeight="1">
      <c r="A10" s="39"/>
      <c r="B10" s="33"/>
      <c r="C10" s="40"/>
      <c r="D10" s="33"/>
      <c r="E10" s="3" t="s">
        <v>4</v>
      </c>
      <c r="F10" s="3" t="s">
        <v>10</v>
      </c>
      <c r="G10" s="3" t="s">
        <v>15</v>
      </c>
      <c r="H10" s="33"/>
      <c r="I10" s="3" t="s">
        <v>4</v>
      </c>
      <c r="J10" s="3" t="s">
        <v>10</v>
      </c>
      <c r="K10" s="3" t="s">
        <v>15</v>
      </c>
      <c r="L10" s="33"/>
      <c r="M10" s="3" t="s">
        <v>4</v>
      </c>
      <c r="N10" s="3" t="s">
        <v>10</v>
      </c>
      <c r="O10" s="3" t="s">
        <v>15</v>
      </c>
      <c r="P10" s="33"/>
      <c r="Q10" s="3" t="s">
        <v>4</v>
      </c>
      <c r="R10" s="3" t="s">
        <v>10</v>
      </c>
      <c r="S10" s="3" t="s">
        <v>15</v>
      </c>
      <c r="T10" s="12"/>
    </row>
    <row r="11" spans="1:20" ht="147" customHeight="1">
      <c r="A11" s="31" t="s">
        <v>27</v>
      </c>
      <c r="B11" s="4" t="s">
        <v>7</v>
      </c>
      <c r="C11" s="5" t="s">
        <v>6</v>
      </c>
      <c r="D11" s="25">
        <f>E11+F11+G11</f>
        <v>0</v>
      </c>
      <c r="E11" s="6">
        <v>0</v>
      </c>
      <c r="F11" s="5"/>
      <c r="G11" s="5"/>
      <c r="H11" s="25">
        <f aca="true" t="shared" si="0" ref="H11:H16">I11+J11+K11</f>
        <v>4671500</v>
      </c>
      <c r="I11" s="6">
        <f>3892900+778600</f>
        <v>4671500</v>
      </c>
      <c r="J11" s="6">
        <v>0</v>
      </c>
      <c r="K11" s="6">
        <v>0</v>
      </c>
      <c r="L11" s="27">
        <f>M11+N11+O11</f>
        <v>4671500</v>
      </c>
      <c r="M11" s="6">
        <f>E11+I11</f>
        <v>4671500</v>
      </c>
      <c r="N11" s="6">
        <f aca="true" t="shared" si="1" ref="N11:O15">F11+J11</f>
        <v>0</v>
      </c>
      <c r="O11" s="6">
        <f t="shared" si="1"/>
        <v>0</v>
      </c>
      <c r="P11" s="25">
        <f>Q11+R11+S11</f>
        <v>6228600</v>
      </c>
      <c r="Q11" s="26">
        <f>5428100+800500</f>
        <v>6228600</v>
      </c>
      <c r="R11" s="26"/>
      <c r="S11" s="6"/>
      <c r="T11" s="12"/>
    </row>
    <row r="12" spans="1:20" ht="142.5" customHeight="1" hidden="1">
      <c r="A12" s="32"/>
      <c r="B12" s="23" t="s">
        <v>13</v>
      </c>
      <c r="C12" s="7" t="s">
        <v>11</v>
      </c>
      <c r="D12" s="25">
        <f>E12+F12+G12</f>
        <v>0</v>
      </c>
      <c r="E12" s="7"/>
      <c r="F12" s="7"/>
      <c r="G12" s="7"/>
      <c r="H12" s="25">
        <f t="shared" si="0"/>
        <v>0</v>
      </c>
      <c r="I12" s="7"/>
      <c r="J12" s="7"/>
      <c r="K12" s="7"/>
      <c r="L12" s="27">
        <f>M12+N12+O12</f>
        <v>0</v>
      </c>
      <c r="M12" s="6">
        <f>E12+I12</f>
        <v>0</v>
      </c>
      <c r="N12" s="6">
        <f t="shared" si="1"/>
        <v>0</v>
      </c>
      <c r="O12" s="6">
        <v>0</v>
      </c>
      <c r="P12" s="25">
        <f>Q12+R12+S12</f>
        <v>0</v>
      </c>
      <c r="Q12" s="26"/>
      <c r="R12" s="26"/>
      <c r="S12" s="6">
        <v>0</v>
      </c>
      <c r="T12" s="12"/>
    </row>
    <row r="13" spans="1:20" ht="157.5" customHeight="1">
      <c r="A13" s="30"/>
      <c r="B13" s="23" t="s">
        <v>13</v>
      </c>
      <c r="C13" s="7" t="s">
        <v>11</v>
      </c>
      <c r="D13" s="25"/>
      <c r="E13" s="7"/>
      <c r="F13" s="7"/>
      <c r="G13" s="7"/>
      <c r="H13" s="25">
        <f t="shared" si="0"/>
        <v>195933</v>
      </c>
      <c r="I13" s="7"/>
      <c r="J13" s="7"/>
      <c r="K13" s="28">
        <v>195933</v>
      </c>
      <c r="L13" s="27">
        <f>M13+N13+O13</f>
        <v>195933</v>
      </c>
      <c r="M13" s="6">
        <f>E13+I13</f>
        <v>0</v>
      </c>
      <c r="N13" s="6">
        <f t="shared" si="1"/>
        <v>0</v>
      </c>
      <c r="O13" s="6">
        <f>G13+K13</f>
        <v>195933</v>
      </c>
      <c r="P13" s="25">
        <f>Q13+R13+S13</f>
        <v>195933</v>
      </c>
      <c r="Q13" s="7"/>
      <c r="R13" s="7"/>
      <c r="S13" s="28">
        <v>195933</v>
      </c>
      <c r="T13" s="12"/>
    </row>
    <row r="14" spans="1:20" ht="157.5" customHeight="1">
      <c r="A14" s="35" t="s">
        <v>14</v>
      </c>
      <c r="B14" s="23" t="s">
        <v>25</v>
      </c>
      <c r="C14" s="29" t="s">
        <v>26</v>
      </c>
      <c r="D14" s="25"/>
      <c r="E14" s="7"/>
      <c r="F14" s="7"/>
      <c r="G14" s="7"/>
      <c r="H14" s="25">
        <f t="shared" si="0"/>
        <v>644000</v>
      </c>
      <c r="I14" s="6">
        <v>0</v>
      </c>
      <c r="J14" s="6">
        <v>644000</v>
      </c>
      <c r="K14" s="6">
        <v>0</v>
      </c>
      <c r="L14" s="27">
        <f>M14+N14+O14</f>
        <v>644000</v>
      </c>
      <c r="M14" s="6">
        <f>E14+I14</f>
        <v>0</v>
      </c>
      <c r="N14" s="6">
        <f>F14+J14</f>
        <v>644000</v>
      </c>
      <c r="O14" s="6">
        <f>G14+K14</f>
        <v>0</v>
      </c>
      <c r="P14" s="25">
        <f>Q14+R14+S14</f>
        <v>644000</v>
      </c>
      <c r="Q14" s="26"/>
      <c r="R14" s="26">
        <v>644000</v>
      </c>
      <c r="S14" s="6"/>
      <c r="T14" s="12"/>
    </row>
    <row r="15" spans="1:20" ht="142.5" customHeight="1">
      <c r="A15" s="36"/>
      <c r="B15" s="23" t="s">
        <v>16</v>
      </c>
      <c r="C15" s="7" t="s">
        <v>12</v>
      </c>
      <c r="D15" s="25">
        <f>E15+F15+G15</f>
        <v>3744400</v>
      </c>
      <c r="E15" s="7"/>
      <c r="F15" s="6">
        <v>3744400</v>
      </c>
      <c r="G15" s="7"/>
      <c r="H15" s="25">
        <f t="shared" si="0"/>
        <v>-128900</v>
      </c>
      <c r="I15" s="7"/>
      <c r="J15" s="6">
        <v>-128900</v>
      </c>
      <c r="K15" s="7"/>
      <c r="L15" s="25">
        <f>M15+N15+O15</f>
        <v>3615500</v>
      </c>
      <c r="M15" s="6">
        <f>E15+I15</f>
        <v>0</v>
      </c>
      <c r="N15" s="6">
        <f t="shared" si="1"/>
        <v>3615500</v>
      </c>
      <c r="O15" s="6">
        <f t="shared" si="1"/>
        <v>0</v>
      </c>
      <c r="P15" s="25">
        <f>Q15+R15+S15</f>
        <v>3615500</v>
      </c>
      <c r="Q15" s="26"/>
      <c r="R15" s="26">
        <v>3615500</v>
      </c>
      <c r="S15" s="6"/>
      <c r="T15" s="12"/>
    </row>
    <row r="16" spans="1:20" ht="19.5" customHeight="1">
      <c r="A16" s="8" t="s">
        <v>2</v>
      </c>
      <c r="B16" s="9"/>
      <c r="C16" s="10"/>
      <c r="D16" s="25">
        <f>E16+F16+G16</f>
        <v>3744400</v>
      </c>
      <c r="E16" s="21">
        <f>E11+E12+E15</f>
        <v>0</v>
      </c>
      <c r="F16" s="21">
        <f>F11+F12+F15</f>
        <v>3744400</v>
      </c>
      <c r="G16" s="21">
        <f>G11+G12+G15</f>
        <v>0</v>
      </c>
      <c r="H16" s="25">
        <f t="shared" si="0"/>
        <v>5382533</v>
      </c>
      <c r="I16" s="21">
        <f>I11+I14+I15+I13</f>
        <v>4671500</v>
      </c>
      <c r="J16" s="21">
        <f>J11+J14+J15+J13</f>
        <v>515100</v>
      </c>
      <c r="K16" s="21">
        <f>K11+K14+K15+K13</f>
        <v>195933</v>
      </c>
      <c r="L16" s="21">
        <f>L11+L15+L13+L14</f>
        <v>9126933</v>
      </c>
      <c r="M16" s="21">
        <f>M11+M14+M15+M13</f>
        <v>4671500</v>
      </c>
      <c r="N16" s="21">
        <f>N11+N14+N15+N13</f>
        <v>4259500</v>
      </c>
      <c r="O16" s="21">
        <f>O11+O14+O15+O13</f>
        <v>195933</v>
      </c>
      <c r="P16" s="21">
        <f>P11+P12+P15+P13</f>
        <v>10040033</v>
      </c>
      <c r="Q16" s="21">
        <f>Q11+Q14+Q15+Q13</f>
        <v>6228600</v>
      </c>
      <c r="R16" s="21">
        <f>R11+R14+R15+R13</f>
        <v>4259500</v>
      </c>
      <c r="S16" s="21">
        <f>S11+S14+S15+S13</f>
        <v>195933</v>
      </c>
      <c r="T16" s="12"/>
    </row>
    <row r="17" spans="1:20" ht="19.5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"/>
      <c r="Q17" s="12"/>
      <c r="R17" s="12"/>
      <c r="S17" s="12"/>
      <c r="T17" s="12"/>
    </row>
    <row r="18" spans="1:20" ht="15.7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2"/>
    </row>
    <row r="19" spans="1:20" ht="15.75">
      <c r="A19" s="12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9"/>
      <c r="R19" s="19"/>
      <c r="S19" s="19"/>
      <c r="T19" s="12"/>
    </row>
    <row r="20" spans="1:20" ht="15.75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0"/>
      <c r="Q20" s="20"/>
      <c r="R20" s="20"/>
      <c r="S20" s="20"/>
      <c r="T20" s="12"/>
    </row>
    <row r="21" spans="1:20" ht="15.75">
      <c r="A21" s="12"/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  <c r="Q21" s="20"/>
      <c r="R21" s="20"/>
      <c r="S21" s="20"/>
      <c r="T21" s="12"/>
    </row>
    <row r="22" spans="1:20" ht="15.75">
      <c r="A22" s="12"/>
      <c r="B22" s="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2"/>
    </row>
    <row r="23" spans="1:20" ht="15.75">
      <c r="A23" s="12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"/>
      <c r="Q23" s="12"/>
      <c r="R23" s="12"/>
      <c r="S23" s="12"/>
      <c r="T23" s="12"/>
    </row>
    <row r="24" spans="1:20" ht="15.75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2"/>
      <c r="R24" s="12"/>
      <c r="S24" s="12"/>
      <c r="T24" s="12"/>
    </row>
    <row r="25" spans="1:20" ht="15.75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2"/>
      <c r="T25" s="12"/>
    </row>
    <row r="26" spans="1:20" ht="15.75">
      <c r="A26" s="12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  <c r="Q26" s="12"/>
      <c r="R26" s="12"/>
      <c r="S26" s="12"/>
      <c r="T26" s="12"/>
    </row>
  </sheetData>
  <sheetProtection/>
  <mergeCells count="18">
    <mergeCell ref="A14:A15"/>
    <mergeCell ref="I9:K9"/>
    <mergeCell ref="H8:K8"/>
    <mergeCell ref="L8:O8"/>
    <mergeCell ref="M9:O9"/>
    <mergeCell ref="D8:G8"/>
    <mergeCell ref="D9:D10"/>
    <mergeCell ref="E9:G9"/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User</cp:lastModifiedBy>
  <cp:lastPrinted>2019-11-14T06:25:46Z</cp:lastPrinted>
  <dcterms:created xsi:type="dcterms:W3CDTF">2010-03-31T08:28:35Z</dcterms:created>
  <dcterms:modified xsi:type="dcterms:W3CDTF">2021-09-17T03:14:47Z</dcterms:modified>
  <cp:category/>
  <cp:version/>
  <cp:contentType/>
  <cp:contentStatus/>
</cp:coreProperties>
</file>