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2021" sheetId="5" r:id="rId1"/>
  </sheets>
  <definedNames>
    <definedName name="_xlnm.Print_Area" localSheetId="0">'2021'!$A$1:$N$21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J10" i="5"/>
  <c r="I10" i="5"/>
  <c r="H10" i="5"/>
  <c r="D10" i="5"/>
  <c r="E10" i="5"/>
  <c r="I9" i="5"/>
  <c r="N21" i="5"/>
  <c r="M21" i="5"/>
  <c r="L21" i="5"/>
  <c r="G21" i="5"/>
  <c r="C21" i="5"/>
  <c r="K21" i="5" l="1"/>
  <c r="N13" i="5"/>
  <c r="C12" i="5"/>
  <c r="E9" i="5"/>
  <c r="C18" i="5"/>
  <c r="N18" i="5"/>
  <c r="M18" i="5"/>
  <c r="L18" i="5"/>
  <c r="G18" i="5"/>
  <c r="K18" i="5" l="1"/>
  <c r="G13" i="5"/>
  <c r="N20" i="5" l="1"/>
  <c r="M20" i="5"/>
  <c r="L20" i="5"/>
  <c r="G20" i="5"/>
  <c r="C20" i="5"/>
  <c r="K20" i="5" l="1"/>
  <c r="L19" i="5" l="1"/>
  <c r="C19" i="5"/>
  <c r="G19" i="5" l="1"/>
  <c r="N19" i="5"/>
  <c r="M19" i="5"/>
  <c r="K19" i="5" l="1"/>
  <c r="M13" i="5" l="1"/>
  <c r="L13" i="5"/>
  <c r="C13" i="5"/>
  <c r="N12" i="5"/>
  <c r="K12" i="5" s="1"/>
  <c r="N11" i="5"/>
  <c r="N10" i="5" s="1"/>
  <c r="M11" i="5"/>
  <c r="L11" i="5"/>
  <c r="L10" i="5" s="1"/>
  <c r="G11" i="5"/>
  <c r="G10" i="5" s="1"/>
  <c r="G9" i="5" s="1"/>
  <c r="C11" i="5"/>
  <c r="J9" i="5"/>
  <c r="H9" i="5"/>
  <c r="F9" i="5"/>
  <c r="D9" i="5"/>
  <c r="M10" i="5" l="1"/>
  <c r="M9" i="5" s="1"/>
  <c r="C10" i="5"/>
  <c r="L9" i="5"/>
  <c r="C9" i="5"/>
  <c r="K11" i="5"/>
  <c r="N9" i="5" l="1"/>
  <c r="K13" i="5"/>
  <c r="K10" i="5" s="1"/>
  <c r="K9" i="5" l="1"/>
</calcChain>
</file>

<file path=xl/sharedStrings.xml><?xml version="1.0" encoding="utf-8"?>
<sst xmlns="http://schemas.openxmlformats.org/spreadsheetml/2006/main" count="36" uniqueCount="28">
  <si>
    <t>№ п/п</t>
  </si>
  <si>
    <t xml:space="preserve">Наименование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</si>
  <si>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</si>
  <si>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</si>
  <si>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</si>
  <si>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</si>
  <si>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</si>
  <si>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</si>
  <si>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>( рублей)</t>
  </si>
  <si>
    <t>Содержание, капитальный ремонт и ремонт автомобильных дорог общего пользования местного значения, в том числе дорожных сооружений на них, относящихся к муниципальной собственности</t>
  </si>
  <si>
    <t>1.2</t>
  </si>
  <si>
    <t xml:space="preserve"> изменения </t>
  </si>
  <si>
    <t>1</t>
  </si>
  <si>
    <t>Приобретение спецтехники( дорожно-эксплуатационной техники) и  расходы по ее содержанию</t>
  </si>
  <si>
    <t>в том числе платежи по лизингу</t>
  </si>
  <si>
    <t>Дорожный фонд муниципального образования в части сохранения и развития автомобильных дорог и искусственных сооружений на них в рамках подпрограммы "Развитие внутренней инфраструктуры и обеспечение безопасности жизнедеятельности населения"  муниципальной программы "Повышение систем жизнеобеспечения
МО "Усть-Коксинский район" Республики Алтай
 в том числе:</t>
  </si>
  <si>
    <t>1.3</t>
  </si>
  <si>
    <t xml:space="preserve">С учетом изменений сумма на 2021 год </t>
  </si>
  <si>
    <t xml:space="preserve">Сумма на 2021год </t>
  </si>
  <si>
    <t>Установка дорожных знаков на дорогах местного значения</t>
  </si>
  <si>
    <t>1.4</t>
  </si>
  <si>
    <t xml:space="preserve"> Ремонт  остановочных площадок</t>
  </si>
  <si>
    <t>1.5</t>
  </si>
  <si>
    <t>Разработка и экспертиза ПСД,  проведение достоверности сметной документации</t>
  </si>
  <si>
    <t>1.6</t>
  </si>
  <si>
    <t xml:space="preserve"> Распределение бюджетных ассигнований Дорожного фонда муниципального образования «Усть-Коксинский район» Республики Алтай                               на  2021  год</t>
  </si>
  <si>
    <t>Капитальный ремонт и ремонт автомобильных дорог общего пользования местного значения (Ремонт моста через р. Кокса в с. Амур на автомобильной дороге «Республика Алтай, Усть-Коксинский район с. Амур, подъезд от ул. Советская до правого берега р. Кокса)</t>
  </si>
  <si>
    <t xml:space="preserve">                           Приложение  7                                                                                             к  решению «О бюджете муниципального образования " Усть-Коксинский район"  РА на 2021 год                                                          и плановый период 2022 и 2023 годов» (в редакции Решения Совета депутатов № 39-2 от 21.12.2021)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</si>
</sst>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0_р_."/>
  </numFmts>
  <fonts count="8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43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Font="1" applyBorder="1" applyAlignment="1">
      <alignment horizontal="justify" vertical="center" wrapText="1"/>
    </xf>
    <xf numFmtId="0" fontId="5" fillId="0" borderId="0" xfId="1" applyFont="1" applyAlignment="1">
      <alignment vertical="top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justify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 applyProtection="1">
      <alignment horizontal="center" vertical="center" wrapText="1"/>
    </xf>
    <xf numFmtId="4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5" xfId="1" applyNumberFormat="1" applyFont="1" applyFill="1" applyBorder="1" applyAlignment="1" applyProtection="1">
      <alignment vertical="center" wrapText="1"/>
    </xf>
    <xf numFmtId="0" fontId="2" fillId="0" borderId="0" xfId="1" applyFont="1" applyAlignment="1">
      <alignment horizontal="right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justify" vertical="center" wrapText="1"/>
    </xf>
    <xf numFmtId="0" fontId="2" fillId="0" borderId="1" xfId="1" applyNumberFormat="1" applyFont="1" applyFill="1" applyBorder="1" applyAlignment="1" applyProtection="1">
      <alignment vertical="top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Fill="1" applyBorder="1" applyAlignment="1" applyProtection="1">
      <alignment horizontal="center" vertical="center" wrapText="1"/>
    </xf>
    <xf numFmtId="165" fontId="2" fillId="0" borderId="5" xfId="1" applyNumberFormat="1" applyFont="1" applyFill="1" applyBorder="1" applyAlignment="1" applyProtection="1">
      <alignment vertical="center" wrapText="1"/>
    </xf>
    <xf numFmtId="165" fontId="2" fillId="0" borderId="1" xfId="1" applyNumberFormat="1" applyFont="1" applyFill="1" applyBorder="1" applyAlignment="1" applyProtection="1">
      <alignment vertical="center" wrapText="1"/>
    </xf>
    <xf numFmtId="165" fontId="2" fillId="0" borderId="0" xfId="1" applyNumberFormat="1" applyFont="1" applyFill="1" applyBorder="1" applyAlignment="1" applyProtection="1">
      <alignment vertical="top" wrapText="1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4" fontId="2" fillId="2" borderId="1" xfId="1" applyNumberFormat="1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2" fillId="2" borderId="0" xfId="1" applyFont="1" applyFill="1" applyAlignment="1">
      <alignment horizontal="right"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view="pageBreakPreview" zoomScale="110" zoomScaleSheetLayoutView="110" workbookViewId="0">
      <selection activeCell="A3" sqref="A3:N3"/>
    </sheetView>
  </sheetViews>
  <sheetFormatPr defaultColWidth="8.85546875" defaultRowHeight="12.75" x14ac:dyDescent="0.25"/>
  <cols>
    <col min="1" max="1" width="6.28515625" style="1" customWidth="1"/>
    <col min="2" max="2" width="42" style="2" customWidth="1"/>
    <col min="3" max="3" width="14" style="3" hidden="1" customWidth="1"/>
    <col min="4" max="4" width="8.85546875" style="3" hidden="1" customWidth="1"/>
    <col min="5" max="5" width="15.42578125" style="3" hidden="1" customWidth="1"/>
    <col min="6" max="6" width="13.85546875" style="3" hidden="1" customWidth="1"/>
    <col min="7" max="7" width="16.28515625" style="3" customWidth="1"/>
    <col min="8" max="8" width="11.5703125" style="3" customWidth="1"/>
    <col min="9" max="9" width="13" style="3" customWidth="1"/>
    <col min="10" max="10" width="13.28515625" style="3" customWidth="1"/>
    <col min="11" max="11" width="14.7109375" style="3" customWidth="1"/>
    <col min="12" max="12" width="13" style="3" customWidth="1"/>
    <col min="13" max="13" width="13.5703125" style="3" customWidth="1"/>
    <col min="14" max="14" width="13.28515625" style="3" customWidth="1"/>
    <col min="15" max="15" width="16.140625" style="1" customWidth="1"/>
    <col min="16" max="16384" width="8.85546875" style="1"/>
  </cols>
  <sheetData>
    <row r="1" spans="1:14" ht="58.9" customHeight="1" x14ac:dyDescent="0.25">
      <c r="K1" s="37"/>
      <c r="L1" s="37"/>
      <c r="M1" s="37"/>
      <c r="N1" s="37"/>
    </row>
    <row r="2" spans="1:14" ht="69.75" customHeight="1" x14ac:dyDescent="0.25">
      <c r="J2" s="1"/>
      <c r="K2" s="37" t="s">
        <v>27</v>
      </c>
      <c r="L2" s="37"/>
      <c r="M2" s="37"/>
      <c r="N2" s="37"/>
    </row>
    <row r="3" spans="1:14" ht="39" customHeight="1" x14ac:dyDescent="0.25">
      <c r="A3" s="38" t="s">
        <v>25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7.5" customHeight="1" x14ac:dyDescent="0.25"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7.25" customHeight="1" x14ac:dyDescent="0.25"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3" t="s">
        <v>8</v>
      </c>
    </row>
    <row r="6" spans="1:14" ht="19.5" customHeight="1" x14ac:dyDescent="0.25">
      <c r="A6" s="39" t="s">
        <v>0</v>
      </c>
      <c r="B6" s="39" t="s">
        <v>1</v>
      </c>
      <c r="C6" s="40" t="s">
        <v>18</v>
      </c>
      <c r="D6" s="41"/>
      <c r="E6" s="41"/>
      <c r="F6" s="42"/>
      <c r="G6" s="40" t="s">
        <v>11</v>
      </c>
      <c r="H6" s="41"/>
      <c r="I6" s="41"/>
      <c r="J6" s="42"/>
      <c r="K6" s="40" t="s">
        <v>17</v>
      </c>
      <c r="L6" s="41"/>
      <c r="M6" s="41"/>
      <c r="N6" s="42"/>
    </row>
    <row r="7" spans="1:14" ht="87.75" customHeight="1" x14ac:dyDescent="0.25">
      <c r="A7" s="39"/>
      <c r="B7" s="39"/>
      <c r="C7" s="24" t="s">
        <v>2</v>
      </c>
      <c r="D7" s="24" t="s">
        <v>3</v>
      </c>
      <c r="E7" s="7" t="s">
        <v>4</v>
      </c>
      <c r="F7" s="7" t="s">
        <v>5</v>
      </c>
      <c r="G7" s="24" t="s">
        <v>2</v>
      </c>
      <c r="H7" s="24" t="s">
        <v>3</v>
      </c>
      <c r="I7" s="7" t="s">
        <v>4</v>
      </c>
      <c r="J7" s="7" t="s">
        <v>5</v>
      </c>
      <c r="K7" s="24" t="s">
        <v>2</v>
      </c>
      <c r="L7" s="24" t="s">
        <v>3</v>
      </c>
      <c r="M7" s="7" t="s">
        <v>4</v>
      </c>
      <c r="N7" s="7" t="s">
        <v>5</v>
      </c>
    </row>
    <row r="8" spans="1:14" ht="13.5" customHeight="1" x14ac:dyDescent="0.25">
      <c r="A8" s="24">
        <v>1</v>
      </c>
      <c r="B8" s="24">
        <v>2</v>
      </c>
      <c r="C8" s="6">
        <v>3</v>
      </c>
      <c r="D8" s="6">
        <v>4</v>
      </c>
      <c r="E8" s="6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7</v>
      </c>
      <c r="L8" s="24">
        <v>8</v>
      </c>
      <c r="M8" s="24">
        <v>9</v>
      </c>
      <c r="N8" s="24">
        <v>10</v>
      </c>
    </row>
    <row r="9" spans="1:14" ht="19.5" customHeight="1" x14ac:dyDescent="0.25">
      <c r="A9" s="8"/>
      <c r="B9" s="9" t="s">
        <v>6</v>
      </c>
      <c r="C9" s="10">
        <f>D9+E9+F9</f>
        <v>33569510.840000004</v>
      </c>
      <c r="D9" s="10">
        <f t="shared" ref="D9" si="0">D11</f>
        <v>0</v>
      </c>
      <c r="E9" s="10">
        <f>E10</f>
        <v>20210883</v>
      </c>
      <c r="F9" s="10">
        <f>F10</f>
        <v>13358627.84</v>
      </c>
      <c r="G9" s="10">
        <f>G10</f>
        <v>8842450</v>
      </c>
      <c r="H9" s="10">
        <f t="shared" ref="H9:M9" si="1">H10</f>
        <v>0</v>
      </c>
      <c r="I9" s="10">
        <f>I10</f>
        <v>8842450</v>
      </c>
      <c r="J9" s="10">
        <f t="shared" si="1"/>
        <v>0</v>
      </c>
      <c r="K9" s="10">
        <f t="shared" si="1"/>
        <v>42411960.840000004</v>
      </c>
      <c r="L9" s="10">
        <f t="shared" si="1"/>
        <v>0</v>
      </c>
      <c r="M9" s="10">
        <f t="shared" si="1"/>
        <v>29053333</v>
      </c>
      <c r="N9" s="10">
        <f>N10</f>
        <v>13358627.84</v>
      </c>
    </row>
    <row r="10" spans="1:14" s="5" customFormat="1" ht="156.75" customHeight="1" x14ac:dyDescent="0.25">
      <c r="A10" s="18" t="s">
        <v>12</v>
      </c>
      <c r="B10" s="9" t="s">
        <v>15</v>
      </c>
      <c r="C10" s="20">
        <f t="shared" ref="C10:D10" si="2">C11+C13+C19+C20+C18+C21</f>
        <v>33569510.840000004</v>
      </c>
      <c r="D10" s="20">
        <f t="shared" si="2"/>
        <v>0</v>
      </c>
      <c r="E10" s="20">
        <f>E11+E13+E19+E20+E18+E21</f>
        <v>20210883</v>
      </c>
      <c r="F10" s="20">
        <f t="shared" ref="F10:N10" si="3">F11+F13+F19+F20+F18+F21</f>
        <v>13358627.84</v>
      </c>
      <c r="G10" s="20">
        <f t="shared" si="3"/>
        <v>8842450</v>
      </c>
      <c r="H10" s="20">
        <f t="shared" si="3"/>
        <v>0</v>
      </c>
      <c r="I10" s="20">
        <f t="shared" si="3"/>
        <v>8842450</v>
      </c>
      <c r="J10" s="20">
        <f t="shared" si="3"/>
        <v>0</v>
      </c>
      <c r="K10" s="20">
        <f t="shared" si="3"/>
        <v>42411960.840000004</v>
      </c>
      <c r="L10" s="20">
        <f t="shared" si="3"/>
        <v>0</v>
      </c>
      <c r="M10" s="20">
        <f t="shared" si="3"/>
        <v>29053333</v>
      </c>
      <c r="N10" s="20">
        <f t="shared" si="3"/>
        <v>13358627.84</v>
      </c>
    </row>
    <row r="11" spans="1:14" ht="38.25" x14ac:dyDescent="0.25">
      <c r="A11" s="16" t="s">
        <v>7</v>
      </c>
      <c r="B11" s="19" t="s">
        <v>13</v>
      </c>
      <c r="C11" s="11">
        <f>D11+E11+F11</f>
        <v>3000000</v>
      </c>
      <c r="D11" s="11">
        <v>0</v>
      </c>
      <c r="E11" s="11">
        <v>0</v>
      </c>
      <c r="F11" s="11">
        <v>3000000</v>
      </c>
      <c r="G11" s="11">
        <f>H11+I11+J11</f>
        <v>0</v>
      </c>
      <c r="H11" s="11">
        <v>0</v>
      </c>
      <c r="I11" s="11">
        <v>0</v>
      </c>
      <c r="J11" s="11">
        <v>0</v>
      </c>
      <c r="K11" s="11">
        <f>L11+M11+N11</f>
        <v>3000000</v>
      </c>
      <c r="L11" s="12">
        <f>D11+H11</f>
        <v>0</v>
      </c>
      <c r="M11" s="12">
        <f>E11+I11</f>
        <v>0</v>
      </c>
      <c r="N11" s="30">
        <f>F11+J11</f>
        <v>3000000</v>
      </c>
    </row>
    <row r="12" spans="1:14" ht="18.600000000000001" customHeight="1" x14ac:dyDescent="0.25">
      <c r="A12" s="16"/>
      <c r="B12" s="19" t="s">
        <v>14</v>
      </c>
      <c r="C12" s="11">
        <f>D12+E12+F12</f>
        <v>3000000</v>
      </c>
      <c r="D12" s="11">
        <v>0</v>
      </c>
      <c r="E12" s="11">
        <v>0</v>
      </c>
      <c r="F12" s="11">
        <v>3000000</v>
      </c>
      <c r="G12" s="11">
        <v>0</v>
      </c>
      <c r="H12" s="11">
        <v>0</v>
      </c>
      <c r="I12" s="11">
        <v>0</v>
      </c>
      <c r="J12" s="11">
        <v>0</v>
      </c>
      <c r="K12" s="11">
        <f>N12</f>
        <v>3000000</v>
      </c>
      <c r="L12" s="12">
        <v>0</v>
      </c>
      <c r="M12" s="12">
        <v>0</v>
      </c>
      <c r="N12" s="30">
        <f t="shared" ref="N12" si="4">F12+J12</f>
        <v>3000000</v>
      </c>
    </row>
    <row r="13" spans="1:14" ht="66.599999999999994" customHeight="1" x14ac:dyDescent="0.25">
      <c r="A13" s="16" t="s">
        <v>10</v>
      </c>
      <c r="B13" s="28" t="s">
        <v>9</v>
      </c>
      <c r="C13" s="11">
        <f>D13+E13+F13</f>
        <v>8760168.8399999999</v>
      </c>
      <c r="D13" s="11">
        <v>0</v>
      </c>
      <c r="E13" s="11">
        <v>0</v>
      </c>
      <c r="F13" s="11">
        <v>8760168.8399999999</v>
      </c>
      <c r="G13" s="11">
        <f>H13+I13+J13</f>
        <v>-240466.16</v>
      </c>
      <c r="H13" s="11">
        <v>0</v>
      </c>
      <c r="I13" s="11">
        <v>0</v>
      </c>
      <c r="J13" s="11">
        <v>-240466.16</v>
      </c>
      <c r="K13" s="11">
        <f>L13+M13+N13</f>
        <v>8519702.6799999997</v>
      </c>
      <c r="L13" s="12">
        <f>D13+H13</f>
        <v>0</v>
      </c>
      <c r="M13" s="12">
        <f>E13+I13</f>
        <v>0</v>
      </c>
      <c r="N13" s="30">
        <f>F13+J13</f>
        <v>8519702.6799999997</v>
      </c>
    </row>
    <row r="14" spans="1:14" ht="13.15" hidden="1" customHeight="1" x14ac:dyDescent="0.25">
      <c r="A14" s="13"/>
      <c r="B14" s="27"/>
      <c r="C14" s="21"/>
      <c r="D14" s="22"/>
      <c r="E14" s="22"/>
      <c r="F14" s="22"/>
      <c r="G14" s="21"/>
      <c r="H14" s="22"/>
      <c r="I14" s="22"/>
      <c r="J14" s="22"/>
      <c r="K14" s="21"/>
      <c r="L14" s="22"/>
      <c r="M14" s="22"/>
      <c r="N14" s="31"/>
    </row>
    <row r="15" spans="1:14" ht="13.15" hidden="1" customHeight="1" x14ac:dyDescent="0.25">
      <c r="A15" s="13"/>
      <c r="B15" s="27"/>
      <c r="C15" s="11"/>
      <c r="D15" s="17"/>
      <c r="E15" s="17"/>
      <c r="F15" s="17"/>
      <c r="G15" s="11"/>
      <c r="H15" s="17"/>
      <c r="I15" s="17"/>
      <c r="J15" s="17"/>
      <c r="K15" s="11"/>
      <c r="L15" s="17"/>
      <c r="M15" s="17"/>
      <c r="N15" s="32"/>
    </row>
    <row r="16" spans="1:14" ht="13.15" hidden="1" customHeight="1" x14ac:dyDescent="0.25">
      <c r="A16" s="13"/>
      <c r="B16" s="27"/>
      <c r="F16" s="3">
        <v>8078400</v>
      </c>
      <c r="N16" s="33"/>
    </row>
    <row r="17" spans="1:14" ht="13.15" hidden="1" customHeight="1" x14ac:dyDescent="0.25">
      <c r="A17" s="13"/>
      <c r="B17" s="27"/>
      <c r="N17" s="33"/>
    </row>
    <row r="18" spans="1:14" ht="81" customHeight="1" x14ac:dyDescent="0.25">
      <c r="A18" s="16" t="s">
        <v>16</v>
      </c>
      <c r="B18" s="36" t="s">
        <v>26</v>
      </c>
      <c r="C18" s="11">
        <f>D18+E18+F18</f>
        <v>20623350</v>
      </c>
      <c r="D18" s="26"/>
      <c r="E18" s="11">
        <v>20210883</v>
      </c>
      <c r="F18" s="35">
        <v>412467</v>
      </c>
      <c r="G18" s="11">
        <f>H18+I18+J18</f>
        <v>9022908.1600000001</v>
      </c>
      <c r="H18" s="11">
        <v>0</v>
      </c>
      <c r="I18" s="11">
        <v>8842450</v>
      </c>
      <c r="J18" s="11">
        <v>180458.16</v>
      </c>
      <c r="K18" s="11">
        <f>L18+M18+N18</f>
        <v>29646258.16</v>
      </c>
      <c r="L18" s="12">
        <f t="shared" ref="L18:M20" si="5">D18+H18</f>
        <v>0</v>
      </c>
      <c r="M18" s="29">
        <f t="shared" si="5"/>
        <v>29053333</v>
      </c>
      <c r="N18" s="34">
        <f t="shared" ref="N18" si="6">F18+J18</f>
        <v>592925.16</v>
      </c>
    </row>
    <row r="19" spans="1:14" ht="33.6" customHeight="1" x14ac:dyDescent="0.25">
      <c r="A19" s="16" t="s">
        <v>20</v>
      </c>
      <c r="B19" s="25" t="s">
        <v>19</v>
      </c>
      <c r="C19" s="11">
        <f>D19+E19+F19</f>
        <v>590000</v>
      </c>
      <c r="D19" s="11">
        <v>0</v>
      </c>
      <c r="E19" s="11">
        <v>0</v>
      </c>
      <c r="F19" s="35">
        <v>590000</v>
      </c>
      <c r="G19" s="11">
        <f>H19+I19+J19</f>
        <v>0</v>
      </c>
      <c r="H19" s="11">
        <v>0</v>
      </c>
      <c r="I19" s="11">
        <v>0</v>
      </c>
      <c r="J19" s="11">
        <v>0</v>
      </c>
      <c r="K19" s="11">
        <f>L19+M19+N19</f>
        <v>590000</v>
      </c>
      <c r="L19" s="12">
        <f t="shared" si="5"/>
        <v>0</v>
      </c>
      <c r="M19" s="29">
        <f t="shared" si="5"/>
        <v>0</v>
      </c>
      <c r="N19" s="34">
        <f t="shared" ref="N19" si="7">F19+J19</f>
        <v>590000</v>
      </c>
    </row>
    <row r="20" spans="1:14" ht="24" customHeight="1" x14ac:dyDescent="0.25">
      <c r="A20" s="16" t="s">
        <v>22</v>
      </c>
      <c r="B20" s="25" t="s">
        <v>21</v>
      </c>
      <c r="C20" s="11">
        <f>D20+E20+F20</f>
        <v>595992</v>
      </c>
      <c r="D20" s="11">
        <v>0</v>
      </c>
      <c r="E20" s="11">
        <v>0</v>
      </c>
      <c r="F20" s="35">
        <v>595992</v>
      </c>
      <c r="G20" s="11">
        <f>H20+I20+J20</f>
        <v>0</v>
      </c>
      <c r="H20" s="11">
        <v>0</v>
      </c>
      <c r="I20" s="11">
        <v>0</v>
      </c>
      <c r="J20" s="11">
        <v>0</v>
      </c>
      <c r="K20" s="11">
        <f>L20+M20+N20</f>
        <v>595992</v>
      </c>
      <c r="L20" s="12">
        <f t="shared" si="5"/>
        <v>0</v>
      </c>
      <c r="M20" s="12">
        <f t="shared" si="5"/>
        <v>0</v>
      </c>
      <c r="N20" s="30">
        <f t="shared" ref="N20" si="8">F20+J20</f>
        <v>595992</v>
      </c>
    </row>
    <row r="21" spans="1:14" ht="34.5" customHeight="1" x14ac:dyDescent="0.25">
      <c r="A21" s="16" t="s">
        <v>24</v>
      </c>
      <c r="B21" s="2" t="s">
        <v>23</v>
      </c>
      <c r="C21" s="11">
        <f>D21+E21+F21</f>
        <v>0</v>
      </c>
      <c r="D21" s="11">
        <v>0</v>
      </c>
      <c r="E21" s="11">
        <v>0</v>
      </c>
      <c r="F21" s="35">
        <v>0</v>
      </c>
      <c r="G21" s="11">
        <f>H21+I21+J21</f>
        <v>60008</v>
      </c>
      <c r="H21" s="11">
        <v>0</v>
      </c>
      <c r="I21" s="11">
        <v>0</v>
      </c>
      <c r="J21" s="11">
        <v>60008</v>
      </c>
      <c r="K21" s="11">
        <f>L21+M21+N21</f>
        <v>60008</v>
      </c>
      <c r="L21" s="12">
        <f t="shared" ref="L21" si="9">D21+H21</f>
        <v>0</v>
      </c>
      <c r="M21" s="12">
        <f t="shared" ref="M21" si="10">E21+I21</f>
        <v>0</v>
      </c>
      <c r="N21" s="30">
        <f t="shared" ref="N21" si="11">F21+J21</f>
        <v>60008</v>
      </c>
    </row>
    <row r="22" spans="1:14" x14ac:dyDescent="0.25">
      <c r="A22" s="14"/>
    </row>
    <row r="23" spans="1:14" x14ac:dyDescent="0.25">
      <c r="A23" s="15"/>
    </row>
    <row r="24" spans="1:14" x14ac:dyDescent="0.25">
      <c r="A24" s="15"/>
    </row>
    <row r="25" spans="1:14" x14ac:dyDescent="0.25">
      <c r="A25" s="15"/>
    </row>
    <row r="26" spans="1:14" x14ac:dyDescent="0.25">
      <c r="A26" s="15"/>
    </row>
    <row r="27" spans="1:14" x14ac:dyDescent="0.25">
      <c r="A27" s="15"/>
    </row>
    <row r="28" spans="1:14" x14ac:dyDescent="0.25">
      <c r="A28" s="15"/>
    </row>
    <row r="29" spans="1:14" x14ac:dyDescent="0.25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8">
    <mergeCell ref="K1:N1"/>
    <mergeCell ref="K2:N2"/>
    <mergeCell ref="A3:N3"/>
    <mergeCell ref="A6:A7"/>
    <mergeCell ref="B6:B7"/>
    <mergeCell ref="C6:F6"/>
    <mergeCell ref="G6:J6"/>
    <mergeCell ref="K6:N6"/>
  </mergeCells>
  <pageMargins left="0.98425196850393704" right="0.19685039370078741" top="0.35433070866141736" bottom="0.35433070866141736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2022-01-18T07:06:18Z</dcterms:modified>
</cp:coreProperties>
</file>