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2" sheetId="5" r:id="rId1"/>
    <sheet name="2023-2024" sheetId="6" r:id="rId2"/>
  </sheets>
  <definedNames>
    <definedName name="_xlnm.Print_Area" localSheetId="0">'2022'!$A$1:$N$15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5"/>
  <c r="J13"/>
  <c r="M10" l="1"/>
  <c r="L10"/>
  <c r="H10"/>
  <c r="J10"/>
  <c r="I10"/>
  <c r="E10"/>
  <c r="D10"/>
  <c r="C10"/>
  <c r="F10"/>
  <c r="N14" l="1"/>
  <c r="M14"/>
  <c r="L14"/>
  <c r="G14"/>
  <c r="C14"/>
  <c r="K14" l="1"/>
  <c r="N12" i="6"/>
  <c r="N11"/>
  <c r="N13"/>
  <c r="F9" i="5"/>
  <c r="O13"/>
  <c r="N13"/>
  <c r="N10" s="1"/>
  <c r="M13"/>
  <c r="U13" s="1"/>
  <c r="L13"/>
  <c r="T13" s="1"/>
  <c r="G13"/>
  <c r="C13"/>
  <c r="S12"/>
  <c r="N12"/>
  <c r="K12" s="1"/>
  <c r="O11"/>
  <c r="N11"/>
  <c r="M11"/>
  <c r="U11" s="1"/>
  <c r="L11"/>
  <c r="T11" s="1"/>
  <c r="G11"/>
  <c r="C11"/>
  <c r="V10"/>
  <c r="V9" s="1"/>
  <c r="R10"/>
  <c r="R9" s="1"/>
  <c r="Q10"/>
  <c r="Q9" s="1"/>
  <c r="P10"/>
  <c r="M9"/>
  <c r="I9"/>
  <c r="P9"/>
  <c r="J9"/>
  <c r="E9"/>
  <c r="D9"/>
  <c r="J10" i="6"/>
  <c r="I10"/>
  <c r="G10" i="5" l="1"/>
  <c r="G9" s="1"/>
  <c r="K13"/>
  <c r="U10"/>
  <c r="U9" s="1"/>
  <c r="N9"/>
  <c r="L9"/>
  <c r="K11"/>
  <c r="C9"/>
  <c r="H9"/>
  <c r="O10"/>
  <c r="O9" s="1"/>
  <c r="S11"/>
  <c r="T10"/>
  <c r="S13"/>
  <c r="Z11" i="6"/>
  <c r="O13"/>
  <c r="M13"/>
  <c r="U13" s="1"/>
  <c r="L13"/>
  <c r="G13"/>
  <c r="C13"/>
  <c r="Y12"/>
  <c r="X12"/>
  <c r="Z12"/>
  <c r="K12"/>
  <c r="O11"/>
  <c r="M11"/>
  <c r="U11" s="1"/>
  <c r="Y11" s="1"/>
  <c r="L11"/>
  <c r="T11" s="1"/>
  <c r="G11"/>
  <c r="C11"/>
  <c r="R10"/>
  <c r="R9" s="1"/>
  <c r="Q10"/>
  <c r="Q9" s="1"/>
  <c r="P10"/>
  <c r="P9" s="1"/>
  <c r="I9"/>
  <c r="H10"/>
  <c r="F10"/>
  <c r="F9" s="1"/>
  <c r="E10"/>
  <c r="D10"/>
  <c r="J9"/>
  <c r="H9"/>
  <c r="E9"/>
  <c r="D9"/>
  <c r="K10" i="5" l="1"/>
  <c r="K9" s="1"/>
  <c r="S10"/>
  <c r="S9" s="1"/>
  <c r="T9"/>
  <c r="N10" i="6"/>
  <c r="N9" s="1"/>
  <c r="Z10"/>
  <c r="Z9" s="1"/>
  <c r="V10"/>
  <c r="V9" s="1"/>
  <c r="C10"/>
  <c r="K13"/>
  <c r="T13"/>
  <c r="X13" s="1"/>
  <c r="M10"/>
  <c r="M9" s="1"/>
  <c r="C9"/>
  <c r="G10"/>
  <c r="G9" s="1"/>
  <c r="O10"/>
  <c r="O9" s="1"/>
  <c r="X11"/>
  <c r="S11"/>
  <c r="Y13"/>
  <c r="Y10" s="1"/>
  <c r="Y9" s="1"/>
  <c r="U10"/>
  <c r="U9" s="1"/>
  <c r="K11"/>
  <c r="L10"/>
  <c r="S12"/>
  <c r="W13" l="1"/>
  <c r="S13"/>
  <c r="T10"/>
  <c r="T9" s="1"/>
  <c r="K10"/>
  <c r="K9" s="1"/>
  <c r="L9"/>
  <c r="X10"/>
  <c r="W11"/>
  <c r="S10" l="1"/>
  <c r="S9" s="1"/>
  <c r="W10"/>
  <c r="W9" s="1"/>
  <c r="X9"/>
</calcChain>
</file>

<file path=xl/sharedStrings.xml><?xml version="1.0" encoding="utf-8"?>
<sst xmlns="http://schemas.openxmlformats.org/spreadsheetml/2006/main" count="82" uniqueCount="28">
  <si>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</si>
  <si>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</si>
  <si>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</si>
  <si>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</si>
  <si>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</si>
  <si>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</si>
  <si>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</si>
  <si>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</si>
  <si>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</si>
  <si>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</si>
  <si>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</si>
  <si>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</si>
  <si>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</si>
  <si>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</si>
  <si>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</si>
  <si>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Сумма на 2022 год </t>
  </si>
  <si>
    <t xml:space="preserve"> изменения 2022 года</t>
  </si>
  <si>
    <t xml:space="preserve">С учетом изменений сумма на 2022год </t>
  </si>
  <si>
    <t xml:space="preserve">Сумма на 2023 год </t>
  </si>
  <si>
    <t xml:space="preserve"> изменения 2023 года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</si>
  <si>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на  2022  год</t>
  </si>
  <si>
    <t>Распределение бюджетных ассигнований Дорожного фонда муниципального образования «Усть-Коксинский район» Республики Алтай на плановый период 2023 и 2024 годов</t>
  </si>
  <si>
    <t xml:space="preserve">С учетом изменений сумма на 2023 год </t>
  </si>
  <si>
    <t xml:space="preserve">Сумма на 2024год </t>
  </si>
  <si>
    <t>Приложение  5                                                                              к  решению «О бюджете 
муниципального образования " Усть-Коксинский район"  РА на 2022год   и плановый период 2023 и 2024 годов»</t>
  </si>
  <si>
    <t>Приложение   6                                                                                      к  решению «О бюджете 
муниципального образования " Усть-Коксинский район"  РА на 2022год   и плановый период 2023 и 2024 годов»</t>
  </si>
  <si>
    <t>Капитальный ремонт и ремонт автомобильных дорог общего пользования местного значения (Ремонт автомобильного моста с.Сахсабай)</t>
  </si>
  <si>
    <t>1.3</t>
  </si>
</sst>
</file>

<file path=xl/styles.xml><?xml version="1.0" encoding="utf-8"?>
<styleSheet xmlns="http://schemas.openxmlformats.org/spreadsheetml/2006/main">
  <numFmts count="1">
    <numFmt numFmtId="164" formatCode="#,##0.0_р_.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39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topLeftCell="A9" zoomScaleSheetLayoutView="110" workbookViewId="0">
      <selection activeCell="B14" sqref="B14"/>
    </sheetView>
  </sheetViews>
  <sheetFormatPr defaultColWidth="8.88671875" defaultRowHeight="13.2"/>
  <cols>
    <col min="1" max="1" width="5.8867187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8" width="8.88671875" style="3"/>
    <col min="9" max="9" width="8.6640625" style="3" customWidth="1"/>
    <col min="10" max="10" width="13.33203125" style="3" customWidth="1"/>
    <col min="11" max="11" width="13" style="3" customWidth="1"/>
    <col min="12" max="13" width="10.44140625" style="3" customWidth="1"/>
    <col min="14" max="14" width="12.88671875" style="3" customWidth="1"/>
    <col min="15" max="18" width="13.33203125" style="3" hidden="1" customWidth="1"/>
    <col min="19" max="19" width="11.88671875" style="3" hidden="1" customWidth="1"/>
    <col min="20" max="20" width="12.44140625" style="3" hidden="1" customWidth="1"/>
    <col min="21" max="21" width="10.33203125" style="3" hidden="1" customWidth="1"/>
    <col min="22" max="22" width="13.44140625" style="3" hidden="1" customWidth="1"/>
    <col min="23" max="16384" width="8.88671875" style="1"/>
  </cols>
  <sheetData>
    <row r="1" spans="1:22" ht="70.95" customHeight="1">
      <c r="K1" s="32" t="s">
        <v>24</v>
      </c>
      <c r="L1" s="32"/>
      <c r="M1" s="32"/>
      <c r="N1" s="32"/>
    </row>
    <row r="2" spans="1:22" ht="12.75" hidden="1" customHeight="1"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50.2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4.5" hidden="1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 hidden="1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65" customHeight="1">
      <c r="A6" s="34" t="s">
        <v>0</v>
      </c>
      <c r="B6" s="34" t="s">
        <v>1</v>
      </c>
      <c r="C6" s="35" t="s">
        <v>15</v>
      </c>
      <c r="D6" s="36"/>
      <c r="E6" s="36"/>
      <c r="F6" s="37"/>
      <c r="G6" s="35" t="s">
        <v>16</v>
      </c>
      <c r="H6" s="36"/>
      <c r="I6" s="36"/>
      <c r="J6" s="37"/>
      <c r="K6" s="35" t="s">
        <v>17</v>
      </c>
      <c r="L6" s="36"/>
      <c r="M6" s="36"/>
      <c r="N6" s="37"/>
      <c r="O6" s="35" t="s">
        <v>18</v>
      </c>
      <c r="P6" s="36"/>
      <c r="Q6" s="36"/>
      <c r="R6" s="37"/>
      <c r="S6" s="35" t="s">
        <v>19</v>
      </c>
      <c r="T6" s="36"/>
      <c r="U6" s="36"/>
      <c r="V6" s="37"/>
    </row>
    <row r="7" spans="1:22" ht="105.75" customHeight="1">
      <c r="A7" s="34"/>
      <c r="B7" s="34"/>
      <c r="C7" s="31" t="s">
        <v>2</v>
      </c>
      <c r="D7" s="31" t="s">
        <v>3</v>
      </c>
      <c r="E7" s="7" t="s">
        <v>4</v>
      </c>
      <c r="F7" s="7" t="s">
        <v>5</v>
      </c>
      <c r="G7" s="31" t="s">
        <v>2</v>
      </c>
      <c r="H7" s="31" t="s">
        <v>3</v>
      </c>
      <c r="I7" s="7" t="s">
        <v>4</v>
      </c>
      <c r="J7" s="7" t="s">
        <v>5</v>
      </c>
      <c r="K7" s="31" t="s">
        <v>2</v>
      </c>
      <c r="L7" s="31" t="s">
        <v>3</v>
      </c>
      <c r="M7" s="7" t="s">
        <v>4</v>
      </c>
      <c r="N7" s="7" t="s">
        <v>5</v>
      </c>
      <c r="O7" s="31" t="s">
        <v>2</v>
      </c>
      <c r="P7" s="31" t="s">
        <v>3</v>
      </c>
      <c r="Q7" s="7" t="s">
        <v>4</v>
      </c>
      <c r="R7" s="7" t="s">
        <v>5</v>
      </c>
      <c r="S7" s="31" t="s">
        <v>2</v>
      </c>
      <c r="T7" s="31" t="s">
        <v>3</v>
      </c>
      <c r="U7" s="7" t="s">
        <v>4</v>
      </c>
      <c r="V7" s="7" t="s">
        <v>5</v>
      </c>
    </row>
    <row r="8" spans="1:22" ht="20.25" customHeight="1">
      <c r="A8" s="31">
        <v>1</v>
      </c>
      <c r="B8" s="31">
        <v>2</v>
      </c>
      <c r="C8" s="6">
        <v>3</v>
      </c>
      <c r="D8" s="6">
        <v>4</v>
      </c>
      <c r="E8" s="6">
        <v>5</v>
      </c>
      <c r="F8" s="31">
        <v>6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7"/>
      <c r="P8" s="7"/>
      <c r="Q8" s="7"/>
      <c r="R8" s="7"/>
      <c r="S8" s="31">
        <v>11</v>
      </c>
      <c r="T8" s="31">
        <v>12</v>
      </c>
      <c r="U8" s="31">
        <v>13</v>
      </c>
      <c r="V8" s="31">
        <v>14</v>
      </c>
    </row>
    <row r="9" spans="1:22" ht="19.5" customHeight="1">
      <c r="A9" s="8"/>
      <c r="B9" s="9" t="s">
        <v>6</v>
      </c>
      <c r="C9" s="10">
        <f>D9+E9+F9</f>
        <v>14236360</v>
      </c>
      <c r="D9" s="10">
        <f t="shared" ref="D9:E9" si="0">D11</f>
        <v>0</v>
      </c>
      <c r="E9" s="10">
        <f t="shared" si="0"/>
        <v>0</v>
      </c>
      <c r="F9" s="10">
        <f>F10</f>
        <v>14236360</v>
      </c>
      <c r="G9" s="10">
        <f t="shared" ref="G9:U9" si="1">G10</f>
        <v>-2120</v>
      </c>
      <c r="H9" s="10">
        <f t="shared" si="1"/>
        <v>0</v>
      </c>
      <c r="I9" s="10">
        <f t="shared" si="1"/>
        <v>0</v>
      </c>
      <c r="J9" s="10">
        <f t="shared" si="1"/>
        <v>-2120</v>
      </c>
      <c r="K9" s="10">
        <f t="shared" si="1"/>
        <v>14234240</v>
      </c>
      <c r="L9" s="10">
        <f t="shared" si="1"/>
        <v>0</v>
      </c>
      <c r="M9" s="10">
        <f t="shared" si="1"/>
        <v>0</v>
      </c>
      <c r="N9" s="10">
        <f t="shared" si="1"/>
        <v>14234240</v>
      </c>
      <c r="O9" s="10">
        <f t="shared" si="1"/>
        <v>8861440</v>
      </c>
      <c r="P9" s="10">
        <f t="shared" si="1"/>
        <v>0</v>
      </c>
      <c r="Q9" s="10">
        <f t="shared" si="1"/>
        <v>0</v>
      </c>
      <c r="R9" s="10">
        <f>R10</f>
        <v>8861440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>V10</f>
        <v>0</v>
      </c>
    </row>
    <row r="10" spans="1:22" s="5" customFormat="1" ht="189" customHeight="1">
      <c r="A10" s="18" t="s">
        <v>11</v>
      </c>
      <c r="B10" s="9" t="s">
        <v>14</v>
      </c>
      <c r="C10" s="21">
        <f>D10+E10+F10</f>
        <v>14236360</v>
      </c>
      <c r="D10" s="21">
        <f t="shared" ref="D10:E10" si="2">D11+D13+D14</f>
        <v>0</v>
      </c>
      <c r="E10" s="21">
        <f t="shared" si="2"/>
        <v>0</v>
      </c>
      <c r="F10" s="21">
        <f>F11+F13+F14</f>
        <v>14236360</v>
      </c>
      <c r="G10" s="21">
        <f>H10+I10+J10</f>
        <v>-2120</v>
      </c>
      <c r="H10" s="21">
        <f>H11+H13+H14</f>
        <v>0</v>
      </c>
      <c r="I10" s="21">
        <f t="shared" ref="I10:J10" si="3">I11+I13+I14</f>
        <v>0</v>
      </c>
      <c r="J10" s="21">
        <f t="shared" si="3"/>
        <v>-2120</v>
      </c>
      <c r="K10" s="21">
        <f>L10+M10+N10</f>
        <v>14234240</v>
      </c>
      <c r="L10" s="21">
        <f t="shared" ref="L10" si="4">L11+L13+L14</f>
        <v>0</v>
      </c>
      <c r="M10" s="21">
        <f t="shared" ref="M10" si="5">M11+M13+M14</f>
        <v>0</v>
      </c>
      <c r="N10" s="21">
        <f t="shared" ref="N10" si="6">N11+N13+N14</f>
        <v>14234240</v>
      </c>
      <c r="O10" s="21">
        <f>P10+Q10+R10</f>
        <v>8861440</v>
      </c>
      <c r="P10" s="21">
        <f>P11+P13</f>
        <v>0</v>
      </c>
      <c r="Q10" s="21">
        <f t="shared" ref="Q10:R10" si="7">Q11+Q13</f>
        <v>0</v>
      </c>
      <c r="R10" s="21">
        <f t="shared" si="7"/>
        <v>8861440</v>
      </c>
      <c r="S10" s="21">
        <f>T10+U10+V10</f>
        <v>0</v>
      </c>
      <c r="T10" s="21">
        <f>T11+T13</f>
        <v>0</v>
      </c>
      <c r="U10" s="21">
        <f t="shared" ref="U10:V10" si="8">U11+U13</f>
        <v>0</v>
      </c>
      <c r="V10" s="21">
        <f t="shared" si="8"/>
        <v>0</v>
      </c>
    </row>
    <row r="11" spans="1:22" ht="39.6">
      <c r="A11" s="16" t="s">
        <v>7</v>
      </c>
      <c r="B11" s="19" t="s">
        <v>12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1">
        <f>D11+H11</f>
        <v>0</v>
      </c>
      <c r="M11" s="11">
        <f>E11+I11</f>
        <v>0</v>
      </c>
      <c r="N11" s="11">
        <f>F11+J11</f>
        <v>3000000</v>
      </c>
      <c r="O11" s="11">
        <f>P11+Q11+R11</f>
        <v>0</v>
      </c>
      <c r="P11" s="11">
        <v>0</v>
      </c>
      <c r="Q11" s="11">
        <v>0</v>
      </c>
      <c r="R11" s="11">
        <v>0</v>
      </c>
      <c r="S11" s="11">
        <f>T11+U11+V11</f>
        <v>0</v>
      </c>
      <c r="T11" s="11">
        <f>L11+P11</f>
        <v>0</v>
      </c>
      <c r="U11" s="11">
        <f>M11+Q11</f>
        <v>0</v>
      </c>
      <c r="V11" s="11">
        <v>0</v>
      </c>
    </row>
    <row r="12" spans="1:22" ht="20.399999999999999" customHeight="1">
      <c r="A12" s="16"/>
      <c r="B12" s="19" t="s">
        <v>13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1">
        <v>0</v>
      </c>
      <c r="M12" s="11">
        <v>0</v>
      </c>
      <c r="N12" s="11">
        <f t="shared" ref="N12:N13" si="9">F12+J12</f>
        <v>3000000</v>
      </c>
      <c r="O12" s="11">
        <v>0</v>
      </c>
      <c r="P12" s="11">
        <v>0</v>
      </c>
      <c r="Q12" s="11">
        <v>0</v>
      </c>
      <c r="R12" s="11">
        <v>0</v>
      </c>
      <c r="S12" s="11">
        <f>V12</f>
        <v>0</v>
      </c>
      <c r="T12" s="11">
        <v>0</v>
      </c>
      <c r="U12" s="11">
        <v>0</v>
      </c>
      <c r="V12" s="11">
        <v>0</v>
      </c>
    </row>
    <row r="13" spans="1:22" ht="82.2" customHeight="1">
      <c r="A13" s="16" t="s">
        <v>10</v>
      </c>
      <c r="B13" s="20" t="s">
        <v>9</v>
      </c>
      <c r="C13" s="11">
        <f>D13+E13+F13</f>
        <v>11236360</v>
      </c>
      <c r="D13" s="11">
        <v>0</v>
      </c>
      <c r="E13" s="11">
        <v>0</v>
      </c>
      <c r="F13" s="11">
        <v>11236360</v>
      </c>
      <c r="G13" s="11">
        <f>H13+I13+J13</f>
        <v>-5890152</v>
      </c>
      <c r="H13" s="11">
        <v>0</v>
      </c>
      <c r="I13" s="11">
        <v>0</v>
      </c>
      <c r="J13" s="11">
        <f>-2120-120149.39-5767882.61</f>
        <v>-5890152</v>
      </c>
      <c r="K13" s="11">
        <f>L13+M13+N13</f>
        <v>5346208</v>
      </c>
      <c r="L13" s="11">
        <f>D13+H13</f>
        <v>0</v>
      </c>
      <c r="M13" s="11">
        <f>E13+I13</f>
        <v>0</v>
      </c>
      <c r="N13" s="11">
        <f t="shared" si="9"/>
        <v>5346208</v>
      </c>
      <c r="O13" s="11">
        <f>P13+Q13+R13</f>
        <v>8861440</v>
      </c>
      <c r="P13" s="11">
        <v>0</v>
      </c>
      <c r="Q13" s="11">
        <v>0</v>
      </c>
      <c r="R13" s="11">
        <v>8861440</v>
      </c>
      <c r="S13" s="11">
        <f>T13+U13+V13</f>
        <v>0</v>
      </c>
      <c r="T13" s="11">
        <f>L13+P13</f>
        <v>0</v>
      </c>
      <c r="U13" s="11">
        <f>M13+Q13</f>
        <v>0</v>
      </c>
      <c r="V13" s="11">
        <v>0</v>
      </c>
    </row>
    <row r="14" spans="1:22" ht="63" customHeight="1">
      <c r="A14" s="16" t="s">
        <v>27</v>
      </c>
      <c r="B14" s="38" t="s">
        <v>26</v>
      </c>
      <c r="C14" s="11">
        <f>D14+E14+F14</f>
        <v>0</v>
      </c>
      <c r="D14" s="11">
        <v>0</v>
      </c>
      <c r="E14" s="11">
        <v>0</v>
      </c>
      <c r="F14" s="11"/>
      <c r="G14" s="11">
        <f>H14+I14+J14</f>
        <v>5888032</v>
      </c>
      <c r="H14" s="11">
        <v>0</v>
      </c>
      <c r="I14" s="11">
        <v>0</v>
      </c>
      <c r="J14" s="11">
        <f>120149.39+5767882.61</f>
        <v>5888032</v>
      </c>
      <c r="K14" s="11">
        <f>L14+M14+N14</f>
        <v>5888032</v>
      </c>
      <c r="L14" s="11">
        <f>D14+H14</f>
        <v>0</v>
      </c>
      <c r="M14" s="11">
        <f>E14+I14</f>
        <v>0</v>
      </c>
      <c r="N14" s="11">
        <f t="shared" ref="N14" si="10">F14+J14</f>
        <v>5888032</v>
      </c>
    </row>
    <row r="15" spans="1:22">
      <c r="A15" s="30"/>
    </row>
    <row r="16" spans="1:22">
      <c r="A16" s="30"/>
    </row>
    <row r="17" spans="1:22">
      <c r="A17" s="14"/>
    </row>
    <row r="18" spans="1:22">
      <c r="A18" s="14"/>
    </row>
    <row r="19" spans="1:22">
      <c r="A19" s="14"/>
    </row>
    <row r="20" spans="1:22">
      <c r="A20" s="14"/>
    </row>
    <row r="21" spans="1:22">
      <c r="A21" s="14"/>
    </row>
    <row r="22" spans="1:22">
      <c r="A22" s="15"/>
    </row>
    <row r="23" spans="1:22">
      <c r="A23" s="15"/>
    </row>
    <row r="24" spans="1:22">
      <c r="A24" s="15"/>
    </row>
    <row r="25" spans="1:22">
      <c r="A25" s="15"/>
    </row>
    <row r="26" spans="1:22">
      <c r="A26" s="15"/>
    </row>
    <row r="27" spans="1:22">
      <c r="A27" s="15"/>
    </row>
    <row r="28" spans="1:22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S28" s="1"/>
      <c r="T28" s="1"/>
      <c r="U28" s="1"/>
      <c r="V28" s="1"/>
    </row>
    <row r="29" spans="1:22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O36" s="1"/>
      <c r="P36" s="1"/>
      <c r="Q36" s="1"/>
      <c r="R36" s="1"/>
    </row>
  </sheetData>
  <mergeCells count="9">
    <mergeCell ref="K1:N1"/>
    <mergeCell ref="A3:V3"/>
    <mergeCell ref="A6:A7"/>
    <mergeCell ref="B6:B7"/>
    <mergeCell ref="C6:F6"/>
    <mergeCell ref="G6:J6"/>
    <mergeCell ref="K6:N6"/>
    <mergeCell ref="O6:R6"/>
    <mergeCell ref="S6:V6"/>
  </mergeCells>
  <pageMargins left="1.1811023622047245" right="0.19685039370078741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SheetLayoutView="110" workbookViewId="0">
      <selection activeCell="J10" sqref="J10"/>
    </sheetView>
  </sheetViews>
  <sheetFormatPr defaultColWidth="8.88671875" defaultRowHeight="13.2"/>
  <cols>
    <col min="1" max="1" width="3.664062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8" width="7" style="3" customWidth="1"/>
    <col min="9" max="9" width="6.5546875" style="3" customWidth="1"/>
    <col min="10" max="10" width="13.33203125" style="3" customWidth="1"/>
    <col min="11" max="11" width="13" style="3" customWidth="1"/>
    <col min="12" max="13" width="8.44140625" style="3" customWidth="1"/>
    <col min="14" max="14" width="12.88671875" style="3" customWidth="1"/>
    <col min="15" max="18" width="13.33203125" style="3" hidden="1" customWidth="1"/>
    <col min="19" max="19" width="11.88671875" style="3" hidden="1" customWidth="1"/>
    <col min="20" max="20" width="12.44140625" style="3" hidden="1" customWidth="1"/>
    <col min="21" max="21" width="10.33203125" style="3" hidden="1" customWidth="1"/>
    <col min="22" max="22" width="13.44140625" style="3" hidden="1" customWidth="1"/>
    <col min="23" max="23" width="13.44140625" style="1" customWidth="1"/>
    <col min="24" max="24" width="8" style="1" customWidth="1"/>
    <col min="25" max="25" width="7.44140625" style="1" customWidth="1"/>
    <col min="26" max="26" width="14.6640625" style="1" customWidth="1"/>
    <col min="27" max="16384" width="8.88671875" style="1"/>
  </cols>
  <sheetData>
    <row r="1" spans="1:26" ht="70.95" customHeight="1">
      <c r="W1" s="32" t="s">
        <v>25</v>
      </c>
      <c r="X1" s="32"/>
      <c r="Y1" s="32"/>
      <c r="Z1" s="32"/>
    </row>
    <row r="2" spans="1:26" ht="12.75" customHeight="1"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6" ht="31.5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4.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3.5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25" t="s">
        <v>8</v>
      </c>
    </row>
    <row r="6" spans="1:26" ht="31.65" customHeight="1">
      <c r="A6" s="34" t="s">
        <v>0</v>
      </c>
      <c r="B6" s="34" t="s">
        <v>1</v>
      </c>
      <c r="C6" s="35" t="s">
        <v>18</v>
      </c>
      <c r="D6" s="36"/>
      <c r="E6" s="36"/>
      <c r="F6" s="37"/>
      <c r="G6" s="35" t="s">
        <v>19</v>
      </c>
      <c r="H6" s="36"/>
      <c r="I6" s="36"/>
      <c r="J6" s="37"/>
      <c r="K6" s="35" t="s">
        <v>22</v>
      </c>
      <c r="L6" s="36"/>
      <c r="M6" s="36"/>
      <c r="N6" s="37"/>
      <c r="O6" s="35" t="s">
        <v>18</v>
      </c>
      <c r="P6" s="36"/>
      <c r="Q6" s="36"/>
      <c r="R6" s="37"/>
      <c r="S6" s="35" t="s">
        <v>19</v>
      </c>
      <c r="T6" s="36"/>
      <c r="U6" s="36"/>
      <c r="V6" s="37"/>
      <c r="W6" s="35" t="s">
        <v>23</v>
      </c>
      <c r="X6" s="36"/>
      <c r="Y6" s="36"/>
      <c r="Z6" s="37"/>
    </row>
    <row r="7" spans="1:26" ht="90" customHeight="1">
      <c r="A7" s="34"/>
      <c r="B7" s="34"/>
      <c r="C7" s="26" t="s">
        <v>2</v>
      </c>
      <c r="D7" s="26" t="s">
        <v>3</v>
      </c>
      <c r="E7" s="7" t="s">
        <v>4</v>
      </c>
      <c r="F7" s="7" t="s">
        <v>5</v>
      </c>
      <c r="G7" s="26" t="s">
        <v>2</v>
      </c>
      <c r="H7" s="26" t="s">
        <v>3</v>
      </c>
      <c r="I7" s="7" t="s">
        <v>4</v>
      </c>
      <c r="J7" s="7" t="s">
        <v>5</v>
      </c>
      <c r="K7" s="26" t="s">
        <v>2</v>
      </c>
      <c r="L7" s="26" t="s">
        <v>3</v>
      </c>
      <c r="M7" s="7" t="s">
        <v>4</v>
      </c>
      <c r="N7" s="7" t="s">
        <v>5</v>
      </c>
      <c r="O7" s="26" t="s">
        <v>2</v>
      </c>
      <c r="P7" s="26" t="s">
        <v>3</v>
      </c>
      <c r="Q7" s="7" t="s">
        <v>4</v>
      </c>
      <c r="R7" s="7" t="s">
        <v>5</v>
      </c>
      <c r="S7" s="26" t="s">
        <v>2</v>
      </c>
      <c r="T7" s="26" t="s">
        <v>3</v>
      </c>
      <c r="U7" s="7" t="s">
        <v>4</v>
      </c>
      <c r="V7" s="7" t="s">
        <v>5</v>
      </c>
      <c r="W7" s="26" t="s">
        <v>2</v>
      </c>
      <c r="X7" s="26" t="s">
        <v>3</v>
      </c>
      <c r="Y7" s="7" t="s">
        <v>4</v>
      </c>
      <c r="Z7" s="7" t="s">
        <v>5</v>
      </c>
    </row>
    <row r="8" spans="1:26" ht="20.25" customHeight="1">
      <c r="A8" s="26">
        <v>1</v>
      </c>
      <c r="B8" s="26">
        <v>2</v>
      </c>
      <c r="C8" s="6">
        <v>3</v>
      </c>
      <c r="D8" s="6">
        <v>4</v>
      </c>
      <c r="E8" s="6">
        <v>5</v>
      </c>
      <c r="F8" s="26">
        <v>6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7"/>
      <c r="P8" s="7"/>
      <c r="Q8" s="7"/>
      <c r="R8" s="7"/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6">
        <v>18</v>
      </c>
    </row>
    <row r="9" spans="1:26" ht="19.5" customHeight="1">
      <c r="A9" s="8"/>
      <c r="B9" s="9" t="s">
        <v>6</v>
      </c>
      <c r="C9" s="10">
        <f>D9+E9+F9</f>
        <v>15405530</v>
      </c>
      <c r="D9" s="10">
        <f t="shared" ref="D9:E9" si="0">D11</f>
        <v>0</v>
      </c>
      <c r="E9" s="10">
        <f t="shared" si="0"/>
        <v>0</v>
      </c>
      <c r="F9" s="10">
        <f>F10</f>
        <v>15405530</v>
      </c>
      <c r="G9" s="10">
        <f t="shared" ref="G9:U9" si="1">G10</f>
        <v>-237120</v>
      </c>
      <c r="H9" s="10">
        <f t="shared" si="1"/>
        <v>0</v>
      </c>
      <c r="I9" s="10">
        <f t="shared" si="1"/>
        <v>0</v>
      </c>
      <c r="J9" s="10">
        <f t="shared" si="1"/>
        <v>-237120</v>
      </c>
      <c r="K9" s="10">
        <f t="shared" si="1"/>
        <v>15168410</v>
      </c>
      <c r="L9" s="10">
        <f t="shared" si="1"/>
        <v>0</v>
      </c>
      <c r="M9" s="10">
        <f t="shared" si="1"/>
        <v>0</v>
      </c>
      <c r="N9" s="10">
        <f t="shared" si="1"/>
        <v>15168410</v>
      </c>
      <c r="O9" s="10">
        <f t="shared" si="1"/>
        <v>8861440</v>
      </c>
      <c r="P9" s="10">
        <f t="shared" si="1"/>
        <v>0</v>
      </c>
      <c r="Q9" s="10">
        <f t="shared" si="1"/>
        <v>0</v>
      </c>
      <c r="R9" s="10">
        <f>R10</f>
        <v>8861440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>V10</f>
        <v>0</v>
      </c>
      <c r="W9" s="10">
        <f t="shared" ref="W9:Y9" si="2">W10</f>
        <v>15076410</v>
      </c>
      <c r="X9" s="10">
        <f t="shared" si="2"/>
        <v>0</v>
      </c>
      <c r="Y9" s="10">
        <f t="shared" si="2"/>
        <v>0</v>
      </c>
      <c r="Z9" s="10">
        <f>Z10</f>
        <v>15076410</v>
      </c>
    </row>
    <row r="10" spans="1:26" s="5" customFormat="1" ht="189" customHeight="1">
      <c r="A10" s="18" t="s">
        <v>11</v>
      </c>
      <c r="B10" s="9" t="s">
        <v>14</v>
      </c>
      <c r="C10" s="21">
        <f>D10+E10+F10</f>
        <v>15405530</v>
      </c>
      <c r="D10" s="21">
        <f>D11+D13</f>
        <v>0</v>
      </c>
      <c r="E10" s="21">
        <f t="shared" ref="E10:F10" si="3">E11+E13</f>
        <v>0</v>
      </c>
      <c r="F10" s="21">
        <f t="shared" si="3"/>
        <v>15405530</v>
      </c>
      <c r="G10" s="21">
        <f>H10+I10+J10</f>
        <v>-237120</v>
      </c>
      <c r="H10" s="21">
        <f>H11+H13</f>
        <v>0</v>
      </c>
      <c r="I10" s="21">
        <f>I11+I13</f>
        <v>0</v>
      </c>
      <c r="J10" s="21">
        <f>J11+J13</f>
        <v>-237120</v>
      </c>
      <c r="K10" s="21">
        <f>L10+M10+N10</f>
        <v>15168410</v>
      </c>
      <c r="L10" s="21">
        <f>L11+L13</f>
        <v>0</v>
      </c>
      <c r="M10" s="21">
        <f t="shared" ref="M10:N10" si="4">M11+M13</f>
        <v>0</v>
      </c>
      <c r="N10" s="21">
        <f t="shared" si="4"/>
        <v>15168410</v>
      </c>
      <c r="O10" s="21">
        <f>P10+Q10+R10</f>
        <v>8861440</v>
      </c>
      <c r="P10" s="21">
        <f>P11+P13</f>
        <v>0</v>
      </c>
      <c r="Q10" s="21">
        <f t="shared" ref="Q10:R10" si="5">Q11+Q13</f>
        <v>0</v>
      </c>
      <c r="R10" s="21">
        <f t="shared" si="5"/>
        <v>8861440</v>
      </c>
      <c r="S10" s="21">
        <f>T10+U10+V10</f>
        <v>0</v>
      </c>
      <c r="T10" s="21">
        <f>T11+T13</f>
        <v>0</v>
      </c>
      <c r="U10" s="21">
        <f t="shared" ref="U10:V10" si="6">U11+U13</f>
        <v>0</v>
      </c>
      <c r="V10" s="21">
        <f t="shared" si="6"/>
        <v>0</v>
      </c>
      <c r="W10" s="21">
        <f>X10+Y10+Z10</f>
        <v>15076410</v>
      </c>
      <c r="X10" s="21">
        <f>X11+X13</f>
        <v>0</v>
      </c>
      <c r="Y10" s="21">
        <f t="shared" ref="Y10:Z10" si="7">Y11+Y13</f>
        <v>0</v>
      </c>
      <c r="Z10" s="21">
        <f t="shared" si="7"/>
        <v>15076410</v>
      </c>
    </row>
    <row r="11" spans="1:26" ht="39.6">
      <c r="A11" s="16" t="s">
        <v>7</v>
      </c>
      <c r="B11" s="19" t="s">
        <v>12</v>
      </c>
      <c r="C11" s="11">
        <f>D11+E11+F11</f>
        <v>0</v>
      </c>
      <c r="D11" s="11">
        <v>0</v>
      </c>
      <c r="E11" s="11">
        <v>0</v>
      </c>
      <c r="F11" s="11">
        <v>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0</v>
      </c>
      <c r="L11" s="11">
        <f>D11+H11</f>
        <v>0</v>
      </c>
      <c r="M11" s="11">
        <f>E11+I11</f>
        <v>0</v>
      </c>
      <c r="N11" s="11">
        <f t="shared" ref="N11:N12" si="8">F11+J11</f>
        <v>0</v>
      </c>
      <c r="O11" s="11">
        <f>P11+Q11+R11</f>
        <v>0</v>
      </c>
      <c r="P11" s="11">
        <v>0</v>
      </c>
      <c r="Q11" s="11">
        <v>0</v>
      </c>
      <c r="R11" s="11">
        <v>0</v>
      </c>
      <c r="S11" s="11">
        <f>T11+U11+V11</f>
        <v>0</v>
      </c>
      <c r="T11" s="11">
        <f>L11+P11</f>
        <v>0</v>
      </c>
      <c r="U11" s="11">
        <f>M11+Q11</f>
        <v>0</v>
      </c>
      <c r="V11" s="11">
        <v>0</v>
      </c>
      <c r="W11" s="11">
        <f>X11+Y11+Z11</f>
        <v>0</v>
      </c>
      <c r="X11" s="11">
        <f t="shared" ref="X11:Z13" si="9">P11+T11</f>
        <v>0</v>
      </c>
      <c r="Y11" s="11">
        <f t="shared" si="9"/>
        <v>0</v>
      </c>
      <c r="Z11" s="11">
        <f t="shared" si="9"/>
        <v>0</v>
      </c>
    </row>
    <row r="12" spans="1:26" ht="20.399999999999999" customHeight="1">
      <c r="A12" s="16"/>
      <c r="B12" s="19" t="s">
        <v>13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0</v>
      </c>
      <c r="L12" s="11">
        <v>0</v>
      </c>
      <c r="M12" s="11">
        <v>0</v>
      </c>
      <c r="N12" s="11">
        <f t="shared" si="8"/>
        <v>0</v>
      </c>
      <c r="O12" s="11">
        <v>0</v>
      </c>
      <c r="P12" s="11">
        <v>0</v>
      </c>
      <c r="Q12" s="11">
        <v>0</v>
      </c>
      <c r="R12" s="11">
        <v>0</v>
      </c>
      <c r="S12" s="11">
        <f>V12</f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si="9"/>
        <v>0</v>
      </c>
      <c r="Y12" s="11">
        <f t="shared" si="9"/>
        <v>0</v>
      </c>
      <c r="Z12" s="11">
        <f t="shared" si="9"/>
        <v>0</v>
      </c>
    </row>
    <row r="13" spans="1:26" ht="82.2" customHeight="1">
      <c r="A13" s="16" t="s">
        <v>10</v>
      </c>
      <c r="B13" s="20" t="s">
        <v>9</v>
      </c>
      <c r="C13" s="11">
        <f>D13+E13+F13</f>
        <v>15405530</v>
      </c>
      <c r="D13" s="11">
        <v>0</v>
      </c>
      <c r="E13" s="11">
        <v>0</v>
      </c>
      <c r="F13" s="11">
        <v>15405530</v>
      </c>
      <c r="G13" s="11">
        <f>H13+I13+J13</f>
        <v>-237120</v>
      </c>
      <c r="H13" s="11">
        <v>0</v>
      </c>
      <c r="I13" s="11">
        <v>0</v>
      </c>
      <c r="J13" s="11">
        <v>-237120</v>
      </c>
      <c r="K13" s="11">
        <f>L13+M13+N13</f>
        <v>15168410</v>
      </c>
      <c r="L13" s="11">
        <f>D13+H13</f>
        <v>0</v>
      </c>
      <c r="M13" s="11">
        <f>E13+I13</f>
        <v>0</v>
      </c>
      <c r="N13" s="11">
        <f>F13+J13</f>
        <v>15168410</v>
      </c>
      <c r="O13" s="11">
        <f>P13+Q13+R13</f>
        <v>8861440</v>
      </c>
      <c r="P13" s="11">
        <v>0</v>
      </c>
      <c r="Q13" s="11">
        <v>0</v>
      </c>
      <c r="R13" s="11">
        <v>8861440</v>
      </c>
      <c r="S13" s="11">
        <f>T13+U13+V13</f>
        <v>0</v>
      </c>
      <c r="T13" s="11">
        <f>L13+P13</f>
        <v>0</v>
      </c>
      <c r="U13" s="11">
        <f>M13+Q13</f>
        <v>0</v>
      </c>
      <c r="V13" s="11">
        <v>0</v>
      </c>
      <c r="W13" s="11">
        <f>X13+Y13+Z13</f>
        <v>15076410</v>
      </c>
      <c r="X13" s="11">
        <f>P13+T13</f>
        <v>0</v>
      </c>
      <c r="Y13" s="11">
        <f t="shared" si="9"/>
        <v>0</v>
      </c>
      <c r="Z13" s="11">
        <v>15076410</v>
      </c>
    </row>
    <row r="14" spans="1:26" ht="13.2" hidden="1" customHeight="1">
      <c r="A14" s="13"/>
      <c r="B14" s="22"/>
      <c r="C14" s="23"/>
      <c r="D14" s="24"/>
      <c r="E14" s="24"/>
      <c r="F14" s="24"/>
      <c r="G14" s="23"/>
      <c r="H14" s="24"/>
      <c r="I14" s="24"/>
      <c r="J14" s="24"/>
      <c r="K14" s="23"/>
      <c r="L14" s="24"/>
      <c r="M14" s="24"/>
      <c r="N14" s="24"/>
      <c r="O14" s="12"/>
      <c r="P14" s="12"/>
      <c r="Q14" s="12"/>
      <c r="R14" s="12"/>
      <c r="S14" s="24"/>
      <c r="T14" s="24"/>
      <c r="U14" s="24"/>
      <c r="V14" s="24"/>
      <c r="W14" s="28"/>
      <c r="X14" s="28"/>
      <c r="Y14" s="28"/>
      <c r="Z14" s="28"/>
    </row>
    <row r="15" spans="1:26" ht="13.2" hidden="1" customHeight="1">
      <c r="A15" s="13"/>
      <c r="B15" s="20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  <c r="O15" s="24"/>
      <c r="P15" s="24"/>
      <c r="Q15" s="24"/>
      <c r="R15" s="24"/>
      <c r="S15" s="17"/>
      <c r="T15" s="17"/>
      <c r="U15" s="17"/>
      <c r="V15" s="17"/>
      <c r="W15" s="8"/>
      <c r="X15" s="8"/>
      <c r="Y15" s="8"/>
      <c r="Z15" s="8"/>
    </row>
    <row r="16" spans="1:26" ht="13.2" hidden="1" customHeight="1">
      <c r="A16" s="13"/>
      <c r="F16" s="3">
        <v>8078400</v>
      </c>
      <c r="O16" s="17"/>
      <c r="P16" s="17"/>
      <c r="Q16" s="17"/>
      <c r="R16" s="17"/>
      <c r="W16" s="29"/>
      <c r="Z16" s="1">
        <v>8317600</v>
      </c>
    </row>
    <row r="17" spans="1:23" ht="13.2" hidden="1" customHeight="1">
      <c r="A17" s="13"/>
      <c r="W17" s="29"/>
    </row>
    <row r="18" spans="1:23">
      <c r="A18" s="30"/>
      <c r="W18" s="29"/>
    </row>
    <row r="19" spans="1:23">
      <c r="A19" s="30"/>
      <c r="W19" s="29"/>
    </row>
    <row r="20" spans="1:23">
      <c r="A20" s="14"/>
      <c r="W20" s="29"/>
    </row>
    <row r="21" spans="1:23">
      <c r="A21" s="14"/>
      <c r="W21" s="29"/>
    </row>
    <row r="22" spans="1:23">
      <c r="A22" s="14"/>
      <c r="W22" s="29"/>
    </row>
    <row r="23" spans="1:23">
      <c r="A23" s="14"/>
      <c r="W23" s="29"/>
    </row>
    <row r="24" spans="1:23">
      <c r="A24" s="14"/>
      <c r="W24" s="29"/>
    </row>
    <row r="25" spans="1:23">
      <c r="A25" s="15"/>
    </row>
    <row r="26" spans="1:23">
      <c r="A26" s="15"/>
    </row>
    <row r="27" spans="1:23">
      <c r="A27" s="15"/>
    </row>
    <row r="28" spans="1:23">
      <c r="A28" s="15"/>
    </row>
    <row r="29" spans="1:23">
      <c r="A29" s="15"/>
    </row>
    <row r="30" spans="1:23">
      <c r="A30" s="15"/>
    </row>
    <row r="31" spans="1:23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S31" s="1"/>
      <c r="T31" s="1"/>
      <c r="U31" s="1"/>
      <c r="V31" s="1"/>
    </row>
    <row r="32" spans="1:23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O39" s="1"/>
      <c r="P39" s="1"/>
      <c r="Q39" s="1"/>
      <c r="R39" s="1"/>
    </row>
  </sheetData>
  <mergeCells count="10">
    <mergeCell ref="W6:Z6"/>
    <mergeCell ref="W1:Z1"/>
    <mergeCell ref="A3:Z3"/>
    <mergeCell ref="A6:A7"/>
    <mergeCell ref="B6:B7"/>
    <mergeCell ref="C6:F6"/>
    <mergeCell ref="G6:J6"/>
    <mergeCell ref="K6:N6"/>
    <mergeCell ref="O6:R6"/>
    <mergeCell ref="S6:V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2023-2024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2021-12-21T05:31:07Z</dcterms:modified>
</cp:coreProperties>
</file>