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2" sheetId="5" r:id="rId1"/>
  </sheets>
  <definedNames>
    <definedName name="_xlnm.Print_Area" localSheetId="0">'2022'!$A$1:$N$16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5"/>
  <c r="J11"/>
  <c r="I11"/>
  <c r="H11"/>
  <c r="E11"/>
  <c r="E10" s="1"/>
  <c r="D11"/>
  <c r="F11"/>
  <c r="D10"/>
  <c r="F14"/>
  <c r="F15"/>
  <c r="N16"/>
  <c r="M16"/>
  <c r="L16"/>
  <c r="G16"/>
  <c r="K16" l="1"/>
  <c r="C11" l="1"/>
  <c r="N15"/>
  <c r="M15"/>
  <c r="L15"/>
  <c r="G15"/>
  <c r="C15"/>
  <c r="K15" l="1"/>
  <c r="F10"/>
  <c r="C10" s="1"/>
  <c r="O14"/>
  <c r="N14"/>
  <c r="N11" s="1"/>
  <c r="M14"/>
  <c r="L14"/>
  <c r="T14" s="1"/>
  <c r="G14"/>
  <c r="C14"/>
  <c r="S13"/>
  <c r="N13"/>
  <c r="K13" s="1"/>
  <c r="O12"/>
  <c r="N12"/>
  <c r="M12"/>
  <c r="L12"/>
  <c r="G12"/>
  <c r="C12"/>
  <c r="V11"/>
  <c r="V10" s="1"/>
  <c r="R11"/>
  <c r="R10" s="1"/>
  <c r="Q11"/>
  <c r="Q10" s="1"/>
  <c r="P11"/>
  <c r="P10" s="1"/>
  <c r="I10"/>
  <c r="J10"/>
  <c r="U14" l="1"/>
  <c r="M11"/>
  <c r="M10" s="1"/>
  <c r="U12"/>
  <c r="N10"/>
  <c r="T12"/>
  <c r="G11"/>
  <c r="G10" s="1"/>
  <c r="K14"/>
  <c r="U11"/>
  <c r="U10" s="1"/>
  <c r="L10"/>
  <c r="K12"/>
  <c r="H10"/>
  <c r="O11"/>
  <c r="O10" s="1"/>
  <c r="S12"/>
  <c r="T11"/>
  <c r="S14"/>
  <c r="K11" l="1"/>
  <c r="K10" s="1"/>
  <c r="S11"/>
  <c r="S10" s="1"/>
  <c r="T10"/>
</calcChain>
</file>

<file path=xl/sharedStrings.xml><?xml version="1.0" encoding="utf-8"?>
<sst xmlns="http://schemas.openxmlformats.org/spreadsheetml/2006/main" count="42" uniqueCount="25">
  <si>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</si>
  <si>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</si>
  <si>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</si>
  <si>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</si>
  <si>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</si>
  <si>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</si>
  <si>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</si>
  <si>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</si>
  <si>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</si>
  <si>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</si>
  <si>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</si>
  <si>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</si>
  <si>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</si>
  <si>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</si>
  <si>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Сумма на 2022 год </t>
  </si>
  <si>
    <t xml:space="preserve"> изменения 2022 года</t>
  </si>
  <si>
    <t xml:space="preserve">С учетом изменений сумма на 2022год </t>
  </si>
  <si>
    <t xml:space="preserve">Сумма на 2023 год </t>
  </si>
  <si>
    <t xml:space="preserve"> изменения 2023 года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</si>
  <si>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на  2022  год</t>
  </si>
  <si>
    <t>Капитальный ремонт и ремонт автомобильных дорог общего пользования местного значения (Ремонт автомобильного моста с.Сахсабай)</t>
  </si>
  <si>
    <t>1.3</t>
  </si>
  <si>
    <t>Капитальный ремонт и ремонт автомобильных дорог общего пользования местного значения (Ремонт моста через р. Кокса в с. Амур на автомобильной дороге «Республика Алтай, Усть-Коксинский район с. Амур, подъезд от ул. Советская до правого берега р. Кокса)</t>
  </si>
  <si>
    <t>Приложение  5                                                                                                   к  решению «О бюджете муниципального образования " Усть-Коксинский район"  РА на 2022год   и плановый период 2023 и 2024 годов»</t>
  </si>
  <si>
    <t>Приложение 5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</si>
</sst>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0_р_.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6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SheetLayoutView="128" workbookViewId="0">
      <selection activeCell="J9" sqref="J9"/>
    </sheetView>
  </sheetViews>
  <sheetFormatPr defaultColWidth="8.88671875" defaultRowHeight="13.2"/>
  <cols>
    <col min="1" max="1" width="5.88671875" style="1" customWidth="1"/>
    <col min="2" max="2" width="49.6640625" style="2" customWidth="1"/>
    <col min="3" max="3" width="15" style="3" hidden="1" customWidth="1"/>
    <col min="4" max="5" width="10.6640625" style="3" hidden="1" customWidth="1"/>
    <col min="6" max="6" width="13.6640625" style="3" hidden="1" customWidth="1"/>
    <col min="7" max="7" width="16.44140625" style="3" customWidth="1"/>
    <col min="8" max="8" width="10.6640625" style="3" customWidth="1"/>
    <col min="9" max="9" width="14.33203125" style="3" customWidth="1"/>
    <col min="10" max="10" width="13.33203125" style="3" customWidth="1"/>
    <col min="11" max="11" width="14.33203125" style="3" customWidth="1"/>
    <col min="12" max="12" width="10.44140625" style="3" customWidth="1"/>
    <col min="13" max="13" width="14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16384" width="8.88671875" style="1"/>
  </cols>
  <sheetData>
    <row r="1" spans="1:22" ht="66.75" customHeight="1">
      <c r="K1" s="29" t="s">
        <v>24</v>
      </c>
      <c r="L1" s="29"/>
      <c r="M1" s="29"/>
      <c r="N1" s="29"/>
    </row>
    <row r="2" spans="1:22" ht="70.95" customHeight="1">
      <c r="K2" s="30" t="s">
        <v>23</v>
      </c>
      <c r="L2" s="30"/>
      <c r="M2" s="30"/>
      <c r="N2" s="30"/>
    </row>
    <row r="3" spans="1:22" ht="12.75" hidden="1" customHeight="1">
      <c r="B3" s="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41.4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4.5" hidden="1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hidden="1" customHeight="1"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1.65" customHeight="1">
      <c r="A7" s="32" t="s">
        <v>0</v>
      </c>
      <c r="B7" s="32" t="s">
        <v>1</v>
      </c>
      <c r="C7" s="33" t="s">
        <v>14</v>
      </c>
      <c r="D7" s="34"/>
      <c r="E7" s="34"/>
      <c r="F7" s="35"/>
      <c r="G7" s="33" t="s">
        <v>15</v>
      </c>
      <c r="H7" s="34"/>
      <c r="I7" s="34"/>
      <c r="J7" s="35"/>
      <c r="K7" s="33" t="s">
        <v>16</v>
      </c>
      <c r="L7" s="34"/>
      <c r="M7" s="34"/>
      <c r="N7" s="35"/>
      <c r="O7" s="33" t="s">
        <v>17</v>
      </c>
      <c r="P7" s="34"/>
      <c r="Q7" s="34"/>
      <c r="R7" s="35"/>
      <c r="S7" s="33" t="s">
        <v>18</v>
      </c>
      <c r="T7" s="34"/>
      <c r="U7" s="34"/>
      <c r="V7" s="35"/>
    </row>
    <row r="8" spans="1:22" ht="94.95" customHeight="1">
      <c r="A8" s="32"/>
      <c r="B8" s="32"/>
      <c r="C8" s="22" t="s">
        <v>2</v>
      </c>
      <c r="D8" s="22" t="s">
        <v>3</v>
      </c>
      <c r="E8" s="7" t="s">
        <v>4</v>
      </c>
      <c r="F8" s="7" t="s">
        <v>5</v>
      </c>
      <c r="G8" s="22" t="s">
        <v>2</v>
      </c>
      <c r="H8" s="22" t="s">
        <v>3</v>
      </c>
      <c r="I8" s="7" t="s">
        <v>4</v>
      </c>
      <c r="J8" s="7" t="s">
        <v>5</v>
      </c>
      <c r="K8" s="22" t="s">
        <v>2</v>
      </c>
      <c r="L8" s="22" t="s">
        <v>3</v>
      </c>
      <c r="M8" s="7" t="s">
        <v>4</v>
      </c>
      <c r="N8" s="7" t="s">
        <v>5</v>
      </c>
      <c r="O8" s="22" t="s">
        <v>2</v>
      </c>
      <c r="P8" s="22" t="s">
        <v>3</v>
      </c>
      <c r="Q8" s="7" t="s">
        <v>4</v>
      </c>
      <c r="R8" s="7" t="s">
        <v>5</v>
      </c>
      <c r="S8" s="22" t="s">
        <v>2</v>
      </c>
      <c r="T8" s="22" t="s">
        <v>3</v>
      </c>
      <c r="U8" s="7" t="s">
        <v>4</v>
      </c>
      <c r="V8" s="7" t="s">
        <v>5</v>
      </c>
    </row>
    <row r="9" spans="1:22" ht="20.25" customHeight="1">
      <c r="A9" s="22">
        <v>1</v>
      </c>
      <c r="B9" s="22">
        <v>2</v>
      </c>
      <c r="C9" s="6">
        <v>3</v>
      </c>
      <c r="D9" s="6">
        <v>4</v>
      </c>
      <c r="E9" s="6">
        <v>5</v>
      </c>
      <c r="F9" s="22">
        <v>6</v>
      </c>
      <c r="G9" s="22">
        <v>3</v>
      </c>
      <c r="H9" s="22">
        <v>4</v>
      </c>
      <c r="I9" s="22">
        <v>5</v>
      </c>
      <c r="J9" s="22">
        <v>6</v>
      </c>
      <c r="K9" s="22">
        <v>7</v>
      </c>
      <c r="L9" s="22">
        <v>8</v>
      </c>
      <c r="M9" s="22">
        <v>9</v>
      </c>
      <c r="N9" s="22">
        <v>10</v>
      </c>
      <c r="O9" s="7"/>
      <c r="P9" s="7"/>
      <c r="Q9" s="7"/>
      <c r="R9" s="7"/>
      <c r="S9" s="22">
        <v>11</v>
      </c>
      <c r="T9" s="22">
        <v>12</v>
      </c>
      <c r="U9" s="22">
        <v>13</v>
      </c>
      <c r="V9" s="22">
        <v>14</v>
      </c>
    </row>
    <row r="10" spans="1:22" ht="19.5" customHeight="1">
      <c r="A10" s="8"/>
      <c r="B10" s="9" t="s">
        <v>6</v>
      </c>
      <c r="C10" s="10">
        <f>D10+E10+F10</f>
        <v>14234240</v>
      </c>
      <c r="D10" s="10">
        <f t="shared" ref="D10:E10" si="0">D11</f>
        <v>0</v>
      </c>
      <c r="E10" s="10">
        <f t="shared" si="0"/>
        <v>0</v>
      </c>
      <c r="F10" s="10">
        <f>F11</f>
        <v>14234240</v>
      </c>
      <c r="G10" s="10">
        <f t="shared" ref="G10:U10" si="1">G11</f>
        <v>20149122.479999997</v>
      </c>
      <c r="H10" s="10">
        <f t="shared" si="1"/>
        <v>0</v>
      </c>
      <c r="I10" s="10">
        <f t="shared" si="1"/>
        <v>17401928.509999998</v>
      </c>
      <c r="J10" s="10">
        <f t="shared" si="1"/>
        <v>2747193.97</v>
      </c>
      <c r="K10" s="10">
        <f t="shared" si="1"/>
        <v>34383362.479999997</v>
      </c>
      <c r="L10" s="10">
        <f t="shared" si="1"/>
        <v>0</v>
      </c>
      <c r="M10" s="10">
        <f t="shared" si="1"/>
        <v>17401928.509999998</v>
      </c>
      <c r="N10" s="10">
        <f t="shared" si="1"/>
        <v>16981433.969999999</v>
      </c>
      <c r="O10" s="10">
        <f t="shared" si="1"/>
        <v>8861440</v>
      </c>
      <c r="P10" s="10">
        <f t="shared" si="1"/>
        <v>0</v>
      </c>
      <c r="Q10" s="10">
        <f t="shared" si="1"/>
        <v>0</v>
      </c>
      <c r="R10" s="10">
        <f>R11</f>
        <v>8861440</v>
      </c>
      <c r="S10" s="10">
        <f t="shared" si="1"/>
        <v>548799.18000000005</v>
      </c>
      <c r="T10" s="10">
        <f t="shared" si="1"/>
        <v>0</v>
      </c>
      <c r="U10" s="10">
        <f t="shared" si="1"/>
        <v>548799.18000000005</v>
      </c>
      <c r="V10" s="10">
        <f>V11</f>
        <v>0</v>
      </c>
    </row>
    <row r="11" spans="1:22" s="5" customFormat="1" ht="128.25" customHeight="1">
      <c r="A11" s="16" t="s">
        <v>10</v>
      </c>
      <c r="B11" s="9" t="s">
        <v>13</v>
      </c>
      <c r="C11" s="19">
        <f>D11+E11+F11</f>
        <v>14234240</v>
      </c>
      <c r="D11" s="19">
        <f t="shared" ref="D11:E11" si="2">D12+D14+D15+D16</f>
        <v>0</v>
      </c>
      <c r="E11" s="19">
        <f t="shared" si="2"/>
        <v>0</v>
      </c>
      <c r="F11" s="19">
        <f>F12+F14+F15+F16</f>
        <v>14234240</v>
      </c>
      <c r="G11" s="19">
        <f>H11+I11+J11</f>
        <v>20149122.479999997</v>
      </c>
      <c r="H11" s="19">
        <f t="shared" ref="H11:J11" si="3">H12+H14+H15+H16</f>
        <v>0</v>
      </c>
      <c r="I11" s="19">
        <f t="shared" si="3"/>
        <v>17401928.509999998</v>
      </c>
      <c r="J11" s="19">
        <f t="shared" si="3"/>
        <v>2747193.97</v>
      </c>
      <c r="K11" s="19">
        <f>L11+M11+N11</f>
        <v>34383362.479999997</v>
      </c>
      <c r="L11" s="19">
        <f t="shared" ref="L11:N11" si="4">L12+L14+L15+L16</f>
        <v>0</v>
      </c>
      <c r="M11" s="19">
        <f t="shared" si="4"/>
        <v>17401928.509999998</v>
      </c>
      <c r="N11" s="19">
        <f t="shared" si="4"/>
        <v>16981433.969999999</v>
      </c>
      <c r="O11" s="19">
        <f>P11+Q11+R11</f>
        <v>8861440</v>
      </c>
      <c r="P11" s="19">
        <f>P12+P14</f>
        <v>0</v>
      </c>
      <c r="Q11" s="19">
        <f t="shared" ref="Q11:R11" si="5">Q12+Q14</f>
        <v>0</v>
      </c>
      <c r="R11" s="19">
        <f t="shared" si="5"/>
        <v>8861440</v>
      </c>
      <c r="S11" s="19">
        <f>T11+U11+V11</f>
        <v>548799.18000000005</v>
      </c>
      <c r="T11" s="19">
        <f>T12+T14</f>
        <v>0</v>
      </c>
      <c r="U11" s="19">
        <f t="shared" ref="U11:V11" si="6">U12+U14</f>
        <v>548799.18000000005</v>
      </c>
      <c r="V11" s="19">
        <f t="shared" si="6"/>
        <v>0</v>
      </c>
    </row>
    <row r="12" spans="1:22" ht="26.4">
      <c r="A12" s="15" t="s">
        <v>7</v>
      </c>
      <c r="B12" s="17" t="s">
        <v>11</v>
      </c>
      <c r="C12" s="11">
        <f>D12+E12+F12</f>
        <v>3000000</v>
      </c>
      <c r="D12" s="11">
        <v>0</v>
      </c>
      <c r="E12" s="11">
        <v>0</v>
      </c>
      <c r="F12" s="11">
        <v>3000000</v>
      </c>
      <c r="G12" s="11">
        <f>H12+I12+J12</f>
        <v>0</v>
      </c>
      <c r="H12" s="11">
        <v>0</v>
      </c>
      <c r="I12" s="11">
        <v>0</v>
      </c>
      <c r="J12" s="11">
        <v>0</v>
      </c>
      <c r="K12" s="11">
        <f>L12+M12+N12</f>
        <v>3000000</v>
      </c>
      <c r="L12" s="11">
        <f>D12+H12</f>
        <v>0</v>
      </c>
      <c r="M12" s="11">
        <f>E12+I12</f>
        <v>0</v>
      </c>
      <c r="N12" s="11">
        <f>F12+J12</f>
        <v>3000000</v>
      </c>
      <c r="O12" s="11">
        <f>P12+Q12+R12</f>
        <v>0</v>
      </c>
      <c r="P12" s="11">
        <v>0</v>
      </c>
      <c r="Q12" s="11">
        <v>0</v>
      </c>
      <c r="R12" s="11">
        <v>0</v>
      </c>
      <c r="S12" s="11">
        <f>T12+U12+V12</f>
        <v>0</v>
      </c>
      <c r="T12" s="11">
        <f>L12+P12</f>
        <v>0</v>
      </c>
      <c r="U12" s="11">
        <f>M12+Q12</f>
        <v>0</v>
      </c>
      <c r="V12" s="11">
        <v>0</v>
      </c>
    </row>
    <row r="13" spans="1:22" ht="20.399999999999999" customHeight="1">
      <c r="A13" s="15"/>
      <c r="B13" s="17" t="s">
        <v>12</v>
      </c>
      <c r="C13" s="11">
        <v>0</v>
      </c>
      <c r="D13" s="11">
        <v>0</v>
      </c>
      <c r="E13" s="11">
        <v>0</v>
      </c>
      <c r="F13" s="11">
        <v>3000000</v>
      </c>
      <c r="G13" s="11">
        <v>0</v>
      </c>
      <c r="H13" s="11">
        <v>0</v>
      </c>
      <c r="I13" s="11">
        <v>0</v>
      </c>
      <c r="J13" s="11">
        <v>0</v>
      </c>
      <c r="K13" s="11">
        <f>N13</f>
        <v>3000000</v>
      </c>
      <c r="L13" s="11">
        <v>0</v>
      </c>
      <c r="M13" s="11">
        <v>0</v>
      </c>
      <c r="N13" s="11">
        <f t="shared" ref="N13:N14" si="7">F13+J13</f>
        <v>3000000</v>
      </c>
      <c r="O13" s="11">
        <v>0</v>
      </c>
      <c r="P13" s="11">
        <v>0</v>
      </c>
      <c r="Q13" s="11">
        <v>0</v>
      </c>
      <c r="R13" s="11">
        <v>0</v>
      </c>
      <c r="S13" s="11">
        <f>V13</f>
        <v>0</v>
      </c>
      <c r="T13" s="11">
        <v>0</v>
      </c>
      <c r="U13" s="11">
        <v>0</v>
      </c>
      <c r="V13" s="11">
        <v>0</v>
      </c>
    </row>
    <row r="14" spans="1:22" ht="53.25" customHeight="1">
      <c r="A14" s="15" t="s">
        <v>9</v>
      </c>
      <c r="B14" s="18" t="s">
        <v>8</v>
      </c>
      <c r="C14" s="11">
        <f>D14+E14+F14</f>
        <v>5346208</v>
      </c>
      <c r="D14" s="11">
        <v>0</v>
      </c>
      <c r="E14" s="11">
        <v>0</v>
      </c>
      <c r="F14" s="11">
        <f>11236360-5890152</f>
        <v>5346208</v>
      </c>
      <c r="G14" s="11">
        <f>H14+I14+J14</f>
        <v>2952051.74</v>
      </c>
      <c r="H14" s="11">
        <v>0</v>
      </c>
      <c r="I14" s="11">
        <v>548799.18000000005</v>
      </c>
      <c r="J14" s="11">
        <v>2403252.56</v>
      </c>
      <c r="K14" s="11">
        <f>L14+M14+N14</f>
        <v>8298259.7400000002</v>
      </c>
      <c r="L14" s="11">
        <f>D14+H14</f>
        <v>0</v>
      </c>
      <c r="M14" s="11">
        <f>E14+I14</f>
        <v>548799.18000000005</v>
      </c>
      <c r="N14" s="11">
        <f t="shared" si="7"/>
        <v>7749460.5600000005</v>
      </c>
      <c r="O14" s="11">
        <f>P14+Q14+R14</f>
        <v>8861440</v>
      </c>
      <c r="P14" s="11">
        <v>0</v>
      </c>
      <c r="Q14" s="11">
        <v>0</v>
      </c>
      <c r="R14" s="11">
        <v>8861440</v>
      </c>
      <c r="S14" s="11">
        <f>T14+U14+V14</f>
        <v>548799.18000000005</v>
      </c>
      <c r="T14" s="11">
        <f>L14+P14</f>
        <v>0</v>
      </c>
      <c r="U14" s="11">
        <f>M14+Q14</f>
        <v>548799.18000000005</v>
      </c>
      <c r="V14" s="11">
        <v>0</v>
      </c>
    </row>
    <row r="15" spans="1:22" ht="40.5" customHeight="1">
      <c r="A15" s="15" t="s">
        <v>21</v>
      </c>
      <c r="B15" s="23" t="s">
        <v>20</v>
      </c>
      <c r="C15" s="11">
        <f>D15+E15+F15</f>
        <v>5888032</v>
      </c>
      <c r="D15" s="11">
        <v>0</v>
      </c>
      <c r="E15" s="11">
        <v>0</v>
      </c>
      <c r="F15" s="11">
        <f>120149.39+5767882.61</f>
        <v>5888032</v>
      </c>
      <c r="G15" s="11">
        <f>H15+I15+J15</f>
        <v>0</v>
      </c>
      <c r="H15" s="11">
        <v>0</v>
      </c>
      <c r="I15" s="11">
        <v>0</v>
      </c>
      <c r="J15" s="11">
        <v>0</v>
      </c>
      <c r="K15" s="11">
        <f>L15+M15+N15</f>
        <v>5888032</v>
      </c>
      <c r="L15" s="11">
        <f>D15+H15</f>
        <v>0</v>
      </c>
      <c r="M15" s="11">
        <f>E15+I15</f>
        <v>0</v>
      </c>
      <c r="N15" s="11">
        <f t="shared" ref="N15:N16" si="8">F15+J15</f>
        <v>5888032</v>
      </c>
    </row>
    <row r="16" spans="1:22" ht="69.75" customHeight="1">
      <c r="A16" s="15" t="s">
        <v>21</v>
      </c>
      <c r="B16" s="24" t="s">
        <v>22</v>
      </c>
      <c r="C16" s="11">
        <v>0</v>
      </c>
      <c r="D16" s="25"/>
      <c r="E16" s="11">
        <v>0</v>
      </c>
      <c r="F16" s="26">
        <v>0</v>
      </c>
      <c r="G16" s="11">
        <f>H16+I16+J16</f>
        <v>17197070.739999998</v>
      </c>
      <c r="H16" s="11">
        <v>0</v>
      </c>
      <c r="I16" s="11">
        <v>16853129.329999998</v>
      </c>
      <c r="J16" s="11">
        <v>343941.41</v>
      </c>
      <c r="K16" s="11">
        <f>L16+M16+N16</f>
        <v>17197070.739999998</v>
      </c>
      <c r="L16" s="12">
        <f t="shared" ref="L16:M16" si="9">D16+H16</f>
        <v>0</v>
      </c>
      <c r="M16" s="27">
        <f t="shared" si="9"/>
        <v>16853129.329999998</v>
      </c>
      <c r="N16" s="28">
        <f t="shared" si="8"/>
        <v>343941.41</v>
      </c>
      <c r="O16" s="1"/>
      <c r="P16" s="1"/>
      <c r="Q16" s="1"/>
      <c r="R16" s="1"/>
      <c r="S16" s="1"/>
      <c r="T16" s="1"/>
      <c r="U16" s="1"/>
      <c r="V16" s="1"/>
    </row>
    <row r="17" spans="1:22">
      <c r="A17" s="21"/>
    </row>
    <row r="18" spans="1:22">
      <c r="A18" s="13"/>
    </row>
    <row r="19" spans="1:22">
      <c r="A19" s="13"/>
    </row>
    <row r="20" spans="1:22">
      <c r="A20" s="13"/>
    </row>
    <row r="21" spans="1:22">
      <c r="A21" s="13"/>
    </row>
    <row r="22" spans="1:22">
      <c r="A22" s="13"/>
    </row>
    <row r="23" spans="1:22">
      <c r="A23" s="14"/>
    </row>
    <row r="24" spans="1:22">
      <c r="A24" s="14"/>
    </row>
    <row r="25" spans="1:22">
      <c r="A25" s="14"/>
    </row>
    <row r="26" spans="1:22">
      <c r="A26" s="14"/>
    </row>
    <row r="27" spans="1:22">
      <c r="A27" s="14"/>
    </row>
    <row r="28" spans="1:22">
      <c r="A28" s="14"/>
    </row>
    <row r="29" spans="1:22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1"/>
      <c r="T29" s="1"/>
      <c r="U29" s="1"/>
      <c r="V29" s="1"/>
    </row>
    <row r="30" spans="1:22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O37" s="1"/>
      <c r="P37" s="1"/>
      <c r="Q37" s="1"/>
      <c r="R37" s="1"/>
    </row>
  </sheetData>
  <mergeCells count="10">
    <mergeCell ref="K1:N1"/>
    <mergeCell ref="K2:N2"/>
    <mergeCell ref="A4:V4"/>
    <mergeCell ref="A7:A8"/>
    <mergeCell ref="B7:B8"/>
    <mergeCell ref="C7:F7"/>
    <mergeCell ref="G7:J7"/>
    <mergeCell ref="K7:N7"/>
    <mergeCell ref="O7:R7"/>
    <mergeCell ref="S7:V7"/>
  </mergeCells>
  <pageMargins left="0.39370078740157483" right="0.19685039370078741" top="0.19685039370078741" bottom="0.35433070866141736" header="0.7086614173228347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2022-04-01T07:19:59Z</dcterms:modified>
</cp:coreProperties>
</file>